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0"/>
  </bookViews>
  <sheets>
    <sheet name="表紙" sheetId="1" r:id="rId1"/>
    <sheet name="項目" sheetId="2" r:id="rId2"/>
    <sheet name="数量1" sheetId="3" r:id="rId3"/>
    <sheet name="数量2" sheetId="4" r:id="rId4"/>
    <sheet name="数量3" sheetId="5" r:id="rId5"/>
    <sheet name="数量4" sheetId="6" r:id="rId6"/>
    <sheet name="金額1" sheetId="7" r:id="rId7"/>
  </sheets>
  <definedNames>
    <definedName name="_xlnm.Print_Area" localSheetId="6">'金額1'!$A$1:$J$16</definedName>
    <definedName name="_xlnm.Print_Area" localSheetId="1">'項目'!$A$1:$J$82</definedName>
    <definedName name="_xlnm.Print_Area" localSheetId="2">'数量1'!$A$1:$L$21</definedName>
    <definedName name="_xlnm.Print_Area" localSheetId="3">'数量2'!$A$1:$K$20</definedName>
    <definedName name="_xlnm.Print_Area" localSheetId="4">'数量3'!$A$1:$P$15</definedName>
    <definedName name="_xlnm.Print_Area" localSheetId="5">'数量4'!$A$1:$R$21</definedName>
  </definedNames>
  <calcPr calcMode="manual" fullCalcOnLoad="1"/>
</workbook>
</file>

<file path=xl/sharedStrings.xml><?xml version="1.0" encoding="utf-8"?>
<sst xmlns="http://schemas.openxmlformats.org/spreadsheetml/2006/main" count="559" uniqueCount="397">
  <si>
    <t>設計書より総数量を記入</t>
  </si>
  <si>
    <t>-　９　-</t>
  </si>
  <si>
    <t>-　８　-</t>
  </si>
  <si>
    <t>-　７　-</t>
  </si>
  <si>
    <t>-　６　-</t>
  </si>
  <si>
    <t>-　５　-</t>
  </si>
  <si>
    <t>-　１　-</t>
  </si>
  <si>
    <t>-　２　-</t>
  </si>
  <si>
    <t>-　３　-</t>
  </si>
  <si>
    <t>-　４　-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</si>
  <si>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</si>
  <si>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</si>
  <si>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</si>
  <si>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</si>
  <si>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</si>
  <si>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</si>
  <si>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</si>
  <si>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</si>
  <si>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</si>
  <si>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</si>
  <si>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</si>
  <si>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</si>
  <si>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</si>
  <si>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</si>
  <si>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</si>
  <si>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</si>
  <si>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内　　容</t>
  </si>
  <si>
    <t>水盛り・遣り方は建築面積で算出したか。（地下階が建築面積を超える場合は地下の建物面積）</t>
  </si>
  <si>
    <t>鋤取・盛土の必要な部分はないか。</t>
  </si>
  <si>
    <t>鉄筋</t>
  </si>
  <si>
    <t>鉄骨</t>
  </si>
  <si>
    <t>樹種・サイズ・等級別となっているか。</t>
  </si>
  <si>
    <t>その他</t>
  </si>
  <si>
    <t>建物各階周長合計</t>
  </si>
  <si>
    <t>建物ﾊﾟﾗﾍﾟｯﾄ高さ</t>
  </si>
  <si>
    <t>㎡</t>
  </si>
  <si>
    <t>ｍ</t>
  </si>
  <si>
    <t>捨てｺﾝｸﾘｰﾄ厚さ</t>
  </si>
  <si>
    <t>チェック値</t>
  </si>
  <si>
    <t>＝</t>
  </si>
  <si>
    <t>№</t>
  </si>
  <si>
    <t>工事</t>
  </si>
  <si>
    <t>名称</t>
  </si>
  <si>
    <t>設計書の総数量を記入</t>
  </si>
  <si>
    <t>単位</t>
  </si>
  <si>
    <t>チェック内容</t>
  </si>
  <si>
    <t>判定　　ＯＫならばレ</t>
  </si>
  <si>
    <t>延面積あたり</t>
  </si>
  <si>
    <t>今回数値</t>
  </si>
  <si>
    <t>躯体数量比率チェック
ＲＣ造の場合
医療/福祉施設</t>
  </si>
  <si>
    <t>鉄
骨</t>
  </si>
  <si>
    <t>鉄骨架構部分の各階面積</t>
  </si>
  <si>
    <t>屋根　　防水面積</t>
  </si>
  <si>
    <t>床　　　タイル</t>
  </si>
  <si>
    <t>01</t>
  </si>
  <si>
    <t>02</t>
  </si>
  <si>
    <t>直接仮設</t>
  </si>
  <si>
    <t>項目編　－　1～４　№1～69</t>
  </si>
  <si>
    <t>数量編　－　1～４　№1～39</t>
  </si>
  <si>
    <t>金額編　－　1　　 　№1～6</t>
  </si>
  <si>
    <t>（別記様式２）</t>
  </si>
  <si>
    <t>積算チェック表（建築工事編）</t>
  </si>
  <si>
    <t>№</t>
  </si>
  <si>
    <t>工事</t>
  </si>
  <si>
    <t>結果</t>
  </si>
  <si>
    <t>01</t>
  </si>
  <si>
    <t>02</t>
  </si>
  <si>
    <t>墨出し・現寸型板・養生・整理清掃は延面積で算出したか。</t>
  </si>
  <si>
    <t>内部足場は延面積で算出したか。</t>
  </si>
  <si>
    <t>高所についての内部足場の検討を行ったか。また、脚立足場との計上の重複はないか。</t>
  </si>
  <si>
    <t>災害防止（防護棚・金網張・シート張等）を検討したか。</t>
  </si>
  <si>
    <t>土　　　　工</t>
  </si>
  <si>
    <t>現況地盤は確認したか。</t>
  </si>
  <si>
    <t>根切はどのレベルから掘ったか。根切深さを確認したか。</t>
  </si>
  <si>
    <t>根切のゆとり幅・法勾配は数量積算基準によったか。</t>
  </si>
  <si>
    <t>埋め戻しは根切土流用か搬入（購入）土か確認したか。</t>
  </si>
  <si>
    <t>不用土(残土)は、場外処分か場内処分か確認したか。</t>
  </si>
  <si>
    <t>排水計画について考慮したか。</t>
  </si>
  <si>
    <t>地業</t>
  </si>
  <si>
    <t>砕石や砂利地業の面積と厚みを確認したか。（捨コン共）</t>
  </si>
  <si>
    <t>土止めの必要なところはないか。</t>
  </si>
  <si>
    <t>土間下の防湿・断熱の見落としはないか。</t>
  </si>
  <si>
    <t>杭の材質・形状・寸法・工法別に計上したか。</t>
  </si>
  <si>
    <t>躯体全般</t>
  </si>
  <si>
    <t>仕上げからの移行数量（コンクリート・打放し及び特殊型枠）は正しく転記されているか。</t>
  </si>
  <si>
    <t>コンクリート</t>
  </si>
  <si>
    <t>コンクリート強度・スランプにより区別したか。</t>
  </si>
  <si>
    <t>躯体の収まり上の打増し・打放し部分のふかし・防水部分の嵩上げｺﾝｸﾘｰﾄの見落としはないか。</t>
  </si>
  <si>
    <t>雑物の拾い落としはないか。</t>
  </si>
  <si>
    <t>型枠</t>
  </si>
  <si>
    <t>普通型枠・打放型枠・その他特殊型枠の区別はよいか。また、普通型枠との重複はないか。</t>
  </si>
  <si>
    <t>止水板の必要はないか。また、他工事（型枠・防水・雑等）と重複していないか。</t>
  </si>
  <si>
    <t>構造用スリットはあるのかどうか確認したか。</t>
  </si>
  <si>
    <t>鉄筋</t>
  </si>
  <si>
    <t>鉄筋の継手や圧接ヵ所数の算出は数量積算基準によったか。所要数量へのロス率は確認したか。</t>
  </si>
  <si>
    <t>スパイラル鉄筋は、使われていないか。</t>
  </si>
  <si>
    <t>スタラップ・フープで溶接止めをする部分はないか。</t>
  </si>
  <si>
    <t>スリープ補強鉄筋はあるか。</t>
  </si>
  <si>
    <t>鉄骨</t>
  </si>
  <si>
    <t>耐火被覆・塗装・さび止めの拾いの重複や落ちはないか。</t>
  </si>
  <si>
    <t>所要数量へのロス率は確認したか。また、溶接は６ｍｍ換算をしたか。</t>
  </si>
  <si>
    <t xml:space="preserve"> 積算チェック表　（項目編）　-　３　　組積～ガラス</t>
  </si>
  <si>
    <t>仕上全般</t>
  </si>
  <si>
    <t>材種別に材質・形状・寸法・工法などにより区別したか。</t>
  </si>
  <si>
    <t>数量積算基準によったか。</t>
  </si>
  <si>
    <t>組積</t>
  </si>
  <si>
    <t>コンクリートブロック積を、塗下・片面化粧・両面化粧に区分したか。</t>
  </si>
  <si>
    <t>ＡＬＣパネルの取り付け金物の見落としはないか。（メーカー見積り内容の検討）</t>
  </si>
  <si>
    <t>防水</t>
  </si>
  <si>
    <t>シーリングの材種・サイズは明記されているか。</t>
  </si>
  <si>
    <t>建具の二重水切シーリングは計上されているか、又は単価として建具に含まれているか確認したか。</t>
  </si>
  <si>
    <t>タイル張りの工法は確認したか。</t>
  </si>
  <si>
    <t>必要な役物は計上したか。（またはタイルの㎡単価に含む）</t>
  </si>
  <si>
    <t>木</t>
  </si>
  <si>
    <t>金属</t>
  </si>
  <si>
    <t>軽量鉄骨壁下地は、50・65・90・100　形及び　@300　@450　に区分したか</t>
  </si>
  <si>
    <t>軽量鉄骨天井下地は、19・25形、@225　@300　@360　及び天井内ふところ深さ別に区分したか。</t>
  </si>
  <si>
    <t>軽量鉄骨天井下地のインサートを考慮したか。（数量別計上または天井ＬＧＳの単価に含む）</t>
  </si>
  <si>
    <t>左官</t>
  </si>
  <si>
    <t>面積での計上、長さでの計上、適切な計上か。</t>
  </si>
  <si>
    <t>建具</t>
  </si>
  <si>
    <t>リストの建具は計上されているか。</t>
  </si>
  <si>
    <t>ガラス</t>
  </si>
  <si>
    <t>種類別・厚さ別・サイズ別に計上されているか。</t>
  </si>
  <si>
    <t>ガラス止めｼｰﾘﾝｸﾞ・ｸﾘｰﾆﾝｸﾞは計上されているか。（数量別計上またはガラスの単価に含む）</t>
  </si>
  <si>
    <t>特殊フィルムは確認したか。</t>
  </si>
  <si>
    <t xml:space="preserve"> 積算チェック表　（項目編）　-　４　　塗装～雑～外構～その他</t>
  </si>
  <si>
    <t>塗装</t>
  </si>
  <si>
    <t>建具に使用した塗装係数は正しいか。</t>
  </si>
  <si>
    <t>内外別・下地別に計上されているか。</t>
  </si>
  <si>
    <t>内装</t>
  </si>
  <si>
    <t>表面仕上げと下地の関係を確認したか。</t>
  </si>
  <si>
    <t>床シート張りは、接着剤別に計上されているか。</t>
  </si>
  <si>
    <t>壁の石膏ボードにおいて、通常の貼り方とＧＬ工法等特殊工法の部分は明確になっているか。</t>
  </si>
  <si>
    <t>屋上スラブ下断熱材・外壁面断熱材は計上されているか。</t>
  </si>
  <si>
    <t>雑</t>
  </si>
  <si>
    <t>雑項目に落ちはないか。</t>
  </si>
  <si>
    <t>建築工事と設備工事及び別途工事の振り分けは正しいか。
　　　（例）建築または設備　→　サイン　　昇降機　　ＷＣ鏡　　設備用天井切込補強　　設備スリープ
　　　　　　別途　　　　　　　　→　備品家具</t>
  </si>
  <si>
    <t>外構</t>
  </si>
  <si>
    <t>鋤取・盛土は計上されているか。現況地盤との関係を確認したか。</t>
  </si>
  <si>
    <t>盛土が不足した場合は、本体の不用土を流用できないかを検討したか。</t>
  </si>
  <si>
    <t>アスファルト舗装で、車道と歩道の区分があるか。</t>
  </si>
  <si>
    <t>排水桝は、サイズ・深さ・蓋の種類を区分してあるか。</t>
  </si>
  <si>
    <t>積算時の図面と提出図面に違いがないか確認したか。</t>
  </si>
  <si>
    <t>土の処分　　(場内・場外)</t>
  </si>
  <si>
    <t>ガラスの変更</t>
  </si>
  <si>
    <t>杭の本数</t>
  </si>
  <si>
    <t>天井点検口・切込補強の変更</t>
  </si>
  <si>
    <t>鉄骨材種・規格変更</t>
  </si>
  <si>
    <t>防水仕様の変更</t>
  </si>
  <si>
    <t>建具の追加</t>
  </si>
  <si>
    <t>排水桝の種類変更</t>
  </si>
  <si>
    <t>建築面積</t>
  </si>
  <si>
    <t>㎡</t>
  </si>
  <si>
    <t>根切り深さ</t>
  </si>
  <si>
    <t>ｍ</t>
  </si>
  <si>
    <t>本体鉄骨重量</t>
  </si>
  <si>
    <t>ｔ</t>
  </si>
  <si>
    <t>延面積</t>
  </si>
  <si>
    <t>根切り量</t>
  </si>
  <si>
    <t>本体鉄骨全溶接長</t>
  </si>
  <si>
    <t>ｍ</t>
  </si>
  <si>
    <t>鋤取り量</t>
  </si>
  <si>
    <t>鉄骨足場面積</t>
  </si>
  <si>
    <t>㎡</t>
  </si>
  <si>
    <t>外部建具面積</t>
  </si>
  <si>
    <t>見付面積</t>
  </si>
  <si>
    <t>埋戻し量</t>
  </si>
  <si>
    <t>内部建具面積</t>
  </si>
  <si>
    <t>盛土量</t>
  </si>
  <si>
    <t>ｍ</t>
  </si>
  <si>
    <t>残土量</t>
  </si>
  <si>
    <t>防水立上がり高さ</t>
  </si>
  <si>
    <t>ｍ</t>
  </si>
  <si>
    <t>外部壁仕上面積</t>
  </si>
  <si>
    <t>重複に注意</t>
  </si>
  <si>
    <t>土止め高さ</t>
  </si>
  <si>
    <t>ｍ</t>
  </si>
  <si>
    <t>平均天井高さ</t>
  </si>
  <si>
    <t>ｍ</t>
  </si>
  <si>
    <t>内部床仕上面積</t>
  </si>
  <si>
    <t>土止め長さ</t>
  </si>
  <si>
    <t>防水押えｺﾝｸﾘｰﾄ厚さ</t>
  </si>
  <si>
    <t>内部壁仕上面積</t>
  </si>
  <si>
    <t>重複に注意</t>
  </si>
  <si>
    <t>砕石厚さ（基礎）</t>
  </si>
  <si>
    <t>内部天井仕上面積</t>
  </si>
  <si>
    <t>重複に注意</t>
  </si>
  <si>
    <t>砕石厚さ（土間）</t>
  </si>
  <si>
    <t>内部巾木長さ</t>
  </si>
  <si>
    <t>ｍ</t>
  </si>
  <si>
    <t>内部天井廻縁長さ</t>
  </si>
  <si>
    <t>土間ｺﾝｸﾘｰﾄ厚さ</t>
  </si>
  <si>
    <t>内部(軸)総長さ</t>
  </si>
  <si>
    <t>RC・LGS・木・CB・ALC等</t>
  </si>
  <si>
    <t>ｍ</t>
  </si>
  <si>
    <t>杭本数</t>
  </si>
  <si>
    <t>本</t>
  </si>
  <si>
    <t>本体ｺﾝｸﾘｰﾄ　総量</t>
  </si>
  <si>
    <t>㎡</t>
  </si>
  <si>
    <t>鉄筋重量</t>
  </si>
  <si>
    <t>ｔ</t>
  </si>
  <si>
    <t>本体型枠　　  総量</t>
  </si>
  <si>
    <t>建物1階周長</t>
  </si>
  <si>
    <t>ｍ</t>
  </si>
  <si>
    <t>圧接か所数</t>
  </si>
  <si>
    <t>か所</t>
  </si>
  <si>
    <t>本体鉄筋　　  総量</t>
  </si>
  <si>
    <t>本体鉄骨　　  総量</t>
  </si>
  <si>
    <t>本体鉄骨溶接総量</t>
  </si>
  <si>
    <t>なぜ合うのか　なぜ合わないのか？</t>
  </si>
  <si>
    <t>データ値</t>
  </si>
  <si>
    <t>データ値</t>
  </si>
  <si>
    <t>今回数値</t>
  </si>
  <si>
    <t>ｺﾝｸﾘｰﾄ</t>
  </si>
  <si>
    <t>㎥</t>
  </si>
  <si>
    <t>0.7～0.9</t>
  </si>
  <si>
    <t>―</t>
  </si>
  <si>
    <t>型枠</t>
  </si>
  <si>
    <t>㎡</t>
  </si>
  <si>
    <t>4.0～5.0</t>
  </si>
  <si>
    <t>4.5～6.5</t>
  </si>
  <si>
    <t>㎏</t>
  </si>
  <si>
    <t>100～120</t>
  </si>
  <si>
    <t>100～140</t>
  </si>
  <si>
    <t>80～100</t>
  </si>
  <si>
    <t>　　(注)前後一割程度の範囲程度</t>
  </si>
  <si>
    <t>鉄骨TONあたり溶接長さ</t>
  </si>
  <si>
    <t>ｍ</t>
  </si>
  <si>
    <t>≒</t>
  </si>
  <si>
    <t>全溶接　60～130ｍ/Ton　その他　50～80ｍ/Ton</t>
  </si>
  <si>
    <t>鉄骨足場</t>
  </si>
  <si>
    <t>鉄骨架構部分の各階面積</t>
  </si>
  <si>
    <t>直接仮設との重複はないか</t>
  </si>
  <si>
    <t>安全ネット</t>
  </si>
  <si>
    <t>㎡</t>
  </si>
  <si>
    <t>残土数量(根切部躯体+砕石・砂利+捨コン+ピット等空容積)を確認したか。</t>
  </si>
  <si>
    <t>なぜ合うのか　なぜ合わないのか？</t>
  </si>
  <si>
    <t>№</t>
  </si>
  <si>
    <t>工事</t>
  </si>
  <si>
    <t>設計書の総数量を記入</t>
  </si>
  <si>
    <t>単位</t>
  </si>
  <si>
    <t>チェック内容</t>
  </si>
  <si>
    <t>判定　　ＯＫならばレ</t>
  </si>
  <si>
    <t>仕上関連数量チェック</t>
  </si>
  <si>
    <t>㎡</t>
  </si>
  <si>
    <t>≦</t>
  </si>
  <si>
    <t>建築面積</t>
  </si>
  <si>
    <t>立上り　防水面積</t>
  </si>
  <si>
    <t>≒</t>
  </si>
  <si>
    <t>パラペット・水切長さ　×　防水立上りH</t>
  </si>
  <si>
    <t>内部床仕上面積</t>
  </si>
  <si>
    <t>≒</t>
  </si>
  <si>
    <t>延床面積　×　0.9</t>
  </si>
  <si>
    <t>巾木</t>
  </si>
  <si>
    <t>ｍ</t>
  </si>
  <si>
    <t>＜</t>
  </si>
  <si>
    <t>天井廻縁</t>
  </si>
  <si>
    <t>各階外壁周長　+　内壁長さ　×　２</t>
  </si>
  <si>
    <t>内部壁仕上面積</t>
  </si>
  <si>
    <t>(天井廻縁ｍ×平均天井H)-(外部建具面積+内部建具面積×2)</t>
  </si>
  <si>
    <t>(各階外壁周長+内壁長さ×2)×平均天井H-(外部建具面積+内部建具面積×2)</t>
  </si>
  <si>
    <t>内部天井仕上面積</t>
  </si>
  <si>
    <t>延床面積　×　0.9</t>
  </si>
  <si>
    <t>≒</t>
  </si>
  <si>
    <t>内部床仕上面積</t>
  </si>
  <si>
    <t>ガラス</t>
  </si>
  <si>
    <t>外部建具面積</t>
  </si>
  <si>
    <t>主仕上げ</t>
  </si>
  <si>
    <t>設計書の総数量を記入</t>
  </si>
  <si>
    <t>関連項目</t>
  </si>
  <si>
    <t>仕上と下地チェック</t>
  </si>
  <si>
    <t>屋根　　　　　防水</t>
  </si>
  <si>
    <t>下地ﾓﾙﾀﾙ</t>
  </si>
  <si>
    <t>㎡</t>
  </si>
  <si>
    <t>下地金こて</t>
  </si>
  <si>
    <t>屋根立上り　防水</t>
  </si>
  <si>
    <t>下地打放し</t>
  </si>
  <si>
    <t>押えﾓﾙﾀﾙ</t>
  </si>
  <si>
    <t>㎡</t>
  </si>
  <si>
    <t>壁　　　タイル</t>
  </si>
  <si>
    <t>壁　　　表面仕上</t>
  </si>
  <si>
    <t>下地ﾎﾞｰﾄﾞ</t>
  </si>
  <si>
    <t>下地打放し</t>
  </si>
  <si>
    <t>天井　　ボード仕上</t>
  </si>
  <si>
    <t>下地組</t>
  </si>
  <si>
    <t>ガラス</t>
  </si>
  <si>
    <t>ｸﾘｰﾆﾝｸﾞ</t>
  </si>
  <si>
    <t>なぜ合うのか　なぜ合わないのか？</t>
  </si>
  <si>
    <t>判定　　ＯＫならばレ</t>
  </si>
  <si>
    <t>01</t>
  </si>
  <si>
    <t>02</t>
  </si>
  <si>
    <t>土工</t>
  </si>
  <si>
    <t>地業</t>
  </si>
  <si>
    <t>ＲＣ躯体</t>
  </si>
  <si>
    <t>㎡</t>
  </si>
  <si>
    <t>本</t>
  </si>
  <si>
    <t>本</t>
  </si>
  <si>
    <t>＝</t>
  </si>
  <si>
    <t>≒</t>
  </si>
  <si>
    <t>≦</t>
  </si>
  <si>
    <t>水盛り・遣り方</t>
  </si>
  <si>
    <t>墨出し、現寸型板</t>
  </si>
  <si>
    <t>外部足場合計</t>
  </si>
  <si>
    <t>内部足場合計</t>
  </si>
  <si>
    <t>根切（法付総堀）</t>
  </si>
  <si>
    <t>根切（壷布掘）</t>
  </si>
  <si>
    <t>不用土処分1（積算実数）</t>
  </si>
  <si>
    <t>不用土処分2</t>
  </si>
  <si>
    <t>土止め</t>
  </si>
  <si>
    <t>基礎下砕石（独立基礎）</t>
  </si>
  <si>
    <t>土間下砕石（独立基礎）</t>
  </si>
  <si>
    <t>杭本数確認</t>
  </si>
  <si>
    <t>捨てコンクリート</t>
  </si>
  <si>
    <t>土間コンクリート</t>
  </si>
  <si>
    <t>防水押えｺﾝｸﾘｰﾄ</t>
  </si>
  <si>
    <t>延面積</t>
  </si>
  <si>
    <t>外部壁仕上面積　+　外部建具面積　+　（建物高さ×8ｍ）</t>
  </si>
  <si>
    <t>根切Ｈ　×　｛建築面積　+　（建物周長　×　根切余幅）　｝</t>
  </si>
  <si>
    <t>根切Ｈ　×　(建築面積　×　係数　0.5～0.6　）</t>
  </si>
  <si>
    <t>(根切+鋤取)－（埋戻･盛土）＝不用土（残土）を確認したか。</t>
  </si>
  <si>
    <t>(　根切　+　鋤取　)　－　（　埋戻　+　盛土　）</t>
  </si>
  <si>
    <t>建築面積　×　係数　0.25～0.35</t>
  </si>
  <si>
    <t>土止めＨ　×　土止め長さ</t>
  </si>
  <si>
    <t>砕石厚み　×　（　建築面積　×　係数　0.30～0.40　）</t>
  </si>
  <si>
    <t>砕石厚み　×　（　建築面積　×　係数　0.90　）</t>
  </si>
  <si>
    <t>図面より杭本数の確認</t>
  </si>
  <si>
    <t>捨ｺﾝ厚み　×　（　建築面積　×　係数　0.30～0.40）</t>
  </si>
  <si>
    <t>土間ｺﾝ厚み　×　建築面積　</t>
  </si>
  <si>
    <t>防水押えｺﾝ厚み　×　建築面積　</t>
  </si>
  <si>
    <t xml:space="preserve"> 積算チェック表　（金額編）　-　1　　</t>
  </si>
  <si>
    <t>チェック内容</t>
  </si>
  <si>
    <t>判定　　ＯＫならばレ</t>
  </si>
  <si>
    <t>資材価格（コンクリート・鉄筋・鋼材）は適切か。</t>
  </si>
  <si>
    <t>単価のまるめ方は統一されているか。</t>
  </si>
  <si>
    <t>目立って高い（安い）単価はないか。桁違いにも注意</t>
  </si>
  <si>
    <t>目立って高い（安い）工種はないか。桁違いにも注意</t>
  </si>
  <si>
    <t>ページ計・工事計はそれぞれ正しく計算集計されているか。
特にパソコンの場合、計算式が落ち「0」計上になっていることはないか。</t>
  </si>
  <si>
    <t>工事金額比較確認</t>
  </si>
  <si>
    <t>平均予測値</t>
  </si>
  <si>
    <t>直接仮設</t>
  </si>
  <si>
    <t>土工～地業～躯体</t>
  </si>
  <si>
    <t>建具・ガラス</t>
  </si>
  <si>
    <t>その他仕上～雑</t>
  </si>
  <si>
    <t>3～5％</t>
  </si>
  <si>
    <t>35～40％</t>
  </si>
  <si>
    <t>15～20％</t>
  </si>
  <si>
    <t>35～47％</t>
  </si>
  <si>
    <t>当物件</t>
  </si>
  <si>
    <t xml:space="preserve"> 
備考</t>
  </si>
  <si>
    <t>タ
イル</t>
  </si>
  <si>
    <t>　食い違いが
　　発生し易い項目→</t>
  </si>
  <si>
    <t xml:space="preserve"> 積算チェック表　（数量編）　-　４　　仕上　　</t>
  </si>
  <si>
    <t>単価
・
金額</t>
  </si>
  <si>
    <t xml:space="preserve"> 積算チェック表　（項目編）　-　2　　躯体</t>
  </si>
  <si>
    <t xml:space="preserve"> 積算チェック表　（項目編）　-　1　　直接仮設～土工～地業</t>
  </si>
  <si>
    <t xml:space="preserve">33
</t>
  </si>
  <si>
    <t>鉄骨工事と金属工事で、重複及び落としはないか。
　(例)　ＰＣ版取り付け下地　  　・キャットウオーク　      ・キャノピー
　　　　 カーテンウォール下地   ・目隠しルーバー下地  ・その他</t>
  </si>
  <si>
    <t>吹付けは、下地別に計上されているか。(下地処理に関係)</t>
  </si>
  <si>
    <t xml:space="preserve">63
</t>
  </si>
  <si>
    <t>工事区分けは正しくされているか。</t>
  </si>
  <si>
    <t xml:space="preserve"> 積算チェック表　（数量編）　-　1　　基本データ→自動演算に使用</t>
  </si>
  <si>
    <t>=前データ</t>
  </si>
  <si>
    <t>ﾊﾟﾗﾍﾟｯﾄ・水切り 長さ</t>
  </si>
  <si>
    <t>建築面積(地下が建築面積より大きい場合は地下㎡）</t>
  </si>
  <si>
    <t>圧接カ所　÷　鉄筋重量　10～13カ所／ｔｏｎ</t>
  </si>
  <si>
    <t xml:space="preserve"> 積算チェック表　（数量編）　-　２　　直接仮設を土工</t>
  </si>
  <si>
    <t xml:space="preserve"> 積算チェック表　（数量編）　-　３　　地業～躯体</t>
  </si>
  <si>
    <t xml:space="preserve">
躯体数量比率チェック
Ｓ造の場合
医療/福祉施設</t>
  </si>
  <si>
    <t>名　　称</t>
  </si>
  <si>
    <t>他下地　(　　　　　)</t>
  </si>
  <si>
    <t>圧接の出所は、梁と柱のみか。また、圧接の径は何Φからか確認したか。</t>
  </si>
  <si>
    <t>所要数量へロス率は確認したか。</t>
  </si>
  <si>
    <t>(注)仕上面積とは、表面仕上又は下地材のどちらかの合計であり、重複して合計しない。</t>
  </si>
  <si>
    <t>養生・整理清掃</t>
  </si>
  <si>
    <t>鉄筋ＴＯＮあたり圧接カ所数</t>
  </si>
  <si>
    <t>ｍ</t>
  </si>
  <si>
    <t>(注)上記割合は平均的なものの値であり、杭地業の状況・躯体単価の変動・仕上げグレードによりバランスは異なる。</t>
  </si>
  <si>
    <t>　　　表紙共全10枚</t>
  </si>
  <si>
    <t>階別・部位別に集計したか。</t>
  </si>
  <si>
    <t>鉄骨の規格や材種は正しく計上されているか。</t>
  </si>
  <si>
    <r>
      <t>m</t>
    </r>
    <r>
      <rPr>
        <sz val="10"/>
        <rFont val="ＭＳ Ｐゴシック"/>
        <family val="3"/>
      </rPr>
      <t>3</t>
    </r>
  </si>
  <si>
    <t>m3</t>
  </si>
  <si>
    <t>か所</t>
  </si>
  <si>
    <r>
      <t>m</t>
    </r>
    <r>
      <rPr>
        <sz val="10"/>
        <rFont val="ＭＳ Ｐゴシック"/>
        <family val="3"/>
      </rPr>
      <t>3</t>
    </r>
  </si>
  <si>
    <r>
      <t>m</t>
    </r>
    <r>
      <rPr>
        <sz val="10"/>
        <rFont val="ＭＳ Ｐゴシック"/>
        <family val="3"/>
      </rPr>
      <t>3</t>
    </r>
  </si>
  <si>
    <t>m3</t>
  </si>
  <si>
    <t>㎡</t>
  </si>
  <si>
    <t>設計審査　５－７　チェック担当者　ＩＰ</t>
  </si>
  <si>
    <t>該当無し</t>
  </si>
  <si>
    <t>該当無し</t>
  </si>
  <si>
    <r>
      <t>コンクリート</t>
    </r>
    <r>
      <rPr>
        <sz val="10"/>
        <rFont val="ＭＳ Ｐゴシック"/>
        <family val="3"/>
      </rPr>
      <t>㎥</t>
    </r>
    <r>
      <rPr>
        <sz val="10"/>
        <rFont val="ＭＳ Ｐゴシック"/>
        <family val="3"/>
      </rPr>
      <t>あたり</t>
    </r>
  </si>
  <si>
    <t>○　○　○　○　工事</t>
  </si>
  <si>
    <t>チェック担当者　　　　　○　○　○　○</t>
  </si>
  <si>
    <t>項　　目</t>
  </si>
  <si>
    <t>チェック担当者　○　○</t>
  </si>
  <si>
    <t>社会福祉施設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</si>
</sst>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 quotePrefix="1">
      <alignment horizontal="center" vertical="center"/>
    </xf>
    <xf numFmtId="0" fontId="3" fillId="0" borderId="5" xfId="0" applyFont="1" applyBorder="1" applyAlignment="1" quotePrefix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 quotePrefix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 shrinkToFit="1"/>
    </xf>
    <xf numFmtId="0" fontId="3" fillId="0" borderId="9" xfId="0" applyFont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shrinkToFit="1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 quotePrefix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 quotePrefix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5" xfId="0" applyFont="1" applyBorder="1" applyAlignment="1" quotePrefix="1">
      <alignment vertical="center"/>
    </xf>
    <xf numFmtId="0" fontId="3" fillId="0" borderId="7" xfId="0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 quotePrefix="1">
      <alignment vertical="center"/>
    </xf>
    <xf numFmtId="0" fontId="3" fillId="0" borderId="8" xfId="0" applyFont="1" applyBorder="1" applyAlignment="1" quotePrefix="1">
      <alignment vertical="center"/>
    </xf>
    <xf numFmtId="0" fontId="3" fillId="0" borderId="9" xfId="0" applyFont="1" applyBorder="1" applyAlignment="1" quotePrefix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vertical="center" shrinkToFi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7" xfId="0" applyFont="1" applyBorder="1" applyAlignment="1">
      <alignment horizontal="left" vertical="center" shrinkToFit="1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top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24" xfId="0" applyFont="1" applyBorder="1" applyAlignment="1" applyProtection="1">
      <alignment horizontal="right" vertical="center"/>
      <protection locked="0"/>
    </xf>
    <xf numFmtId="0" fontId="3" fillId="0" borderId="25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38" fontId="3" fillId="2" borderId="6" xfId="17" applyFont="1" applyFill="1" applyBorder="1" applyAlignment="1" applyProtection="1">
      <alignment horizontal="right" vertical="center"/>
      <protection locked="0"/>
    </xf>
    <xf numFmtId="176" fontId="3" fillId="2" borderId="15" xfId="17" applyNumberFormat="1" applyFont="1" applyFill="1" applyBorder="1" applyAlignment="1" applyProtection="1">
      <alignment horizontal="right" vertical="center"/>
      <protection locked="0"/>
    </xf>
    <xf numFmtId="176" fontId="3" fillId="2" borderId="6" xfId="17" applyNumberFormat="1" applyFont="1" applyFill="1" applyBorder="1" applyAlignment="1" applyProtection="1">
      <alignment horizontal="right" vertical="center"/>
      <protection locked="0"/>
    </xf>
    <xf numFmtId="176" fontId="3" fillId="0" borderId="6" xfId="17" applyNumberFormat="1" applyFont="1" applyFill="1" applyBorder="1" applyAlignment="1">
      <alignment horizontal="right" vertical="center"/>
    </xf>
    <xf numFmtId="176" fontId="3" fillId="0" borderId="6" xfId="17" applyNumberFormat="1" applyFont="1" applyFill="1" applyBorder="1" applyAlignment="1" applyProtection="1">
      <alignment horizontal="right" vertical="center"/>
      <protection locked="0"/>
    </xf>
    <xf numFmtId="176" fontId="3" fillId="0" borderId="0" xfId="17" applyNumberFormat="1" applyFont="1" applyAlignment="1">
      <alignment/>
    </xf>
    <xf numFmtId="176" fontId="3" fillId="0" borderId="6" xfId="17" applyNumberFormat="1" applyFont="1" applyBorder="1" applyAlignment="1">
      <alignment horizontal="right" vertical="center"/>
    </xf>
    <xf numFmtId="40" fontId="3" fillId="2" borderId="6" xfId="17" applyNumberFormat="1" applyFont="1" applyFill="1" applyBorder="1" applyAlignment="1" applyProtection="1">
      <alignment horizontal="right" vertical="center"/>
      <protection locked="0"/>
    </xf>
    <xf numFmtId="176" fontId="3" fillId="2" borderId="20" xfId="17" applyNumberFormat="1" applyFont="1" applyFill="1" applyBorder="1" applyAlignment="1" applyProtection="1">
      <alignment horizontal="right" vertical="center"/>
      <protection locked="0"/>
    </xf>
    <xf numFmtId="176" fontId="3" fillId="2" borderId="25" xfId="17" applyNumberFormat="1" applyFont="1" applyFill="1" applyBorder="1" applyAlignment="1" applyProtection="1">
      <alignment horizontal="right" vertical="center"/>
      <protection locked="0"/>
    </xf>
    <xf numFmtId="176" fontId="3" fillId="3" borderId="20" xfId="17" applyNumberFormat="1" applyFont="1" applyFill="1" applyBorder="1" applyAlignment="1">
      <alignment horizontal="right" vertical="center"/>
    </xf>
    <xf numFmtId="176" fontId="3" fillId="3" borderId="25" xfId="17" applyNumberFormat="1" applyFont="1" applyFill="1" applyBorder="1" applyAlignment="1">
      <alignment horizontal="right" vertical="center"/>
    </xf>
    <xf numFmtId="176" fontId="3" fillId="2" borderId="24" xfId="17" applyNumberFormat="1" applyFont="1" applyFill="1" applyBorder="1" applyAlignment="1" applyProtection="1">
      <alignment horizontal="right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2" borderId="26" xfId="17" applyNumberFormat="1" applyFont="1" applyFill="1" applyBorder="1" applyAlignment="1" applyProtection="1">
      <alignment horizontal="right" vertical="center"/>
      <protection locked="0"/>
    </xf>
    <xf numFmtId="176" fontId="3" fillId="2" borderId="7" xfId="17" applyNumberFormat="1" applyFont="1" applyFill="1" applyBorder="1" applyAlignment="1" applyProtection="1">
      <alignment horizontal="right" vertical="center"/>
      <protection locked="0"/>
    </xf>
    <xf numFmtId="176" fontId="3" fillId="2" borderId="41" xfId="17" applyNumberFormat="1" applyFont="1" applyFill="1" applyBorder="1" applyAlignment="1" applyProtection="1">
      <alignment horizontal="right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 quotePrefix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quotePrefix="1">
      <alignment horizontal="center" vertical="center"/>
    </xf>
    <xf numFmtId="0" fontId="3" fillId="0" borderId="2" xfId="0" applyFont="1" applyFill="1" applyBorder="1" applyAlignment="1" quotePrefix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40" fontId="0" fillId="2" borderId="15" xfId="17" applyNumberFormat="1" applyFill="1" applyBorder="1" applyAlignment="1" applyProtection="1">
      <alignment horizontal="right"/>
      <protection locked="0"/>
    </xf>
    <xf numFmtId="0" fontId="3" fillId="0" borderId="20" xfId="0" applyFont="1" applyBorder="1" applyAlignment="1" applyProtection="1">
      <alignment horizontal="right" vertical="center"/>
      <protection locked="0"/>
    </xf>
    <xf numFmtId="0" fontId="3" fillId="0" borderId="32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right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9" xfId="0" applyFont="1" applyBorder="1" applyAlignment="1" quotePrefix="1">
      <alignment horizontal="left"/>
    </xf>
    <xf numFmtId="0" fontId="3" fillId="0" borderId="50" xfId="0" applyFont="1" applyBorder="1" applyAlignment="1">
      <alignment horizontal="distributed" vertical="center"/>
    </xf>
    <xf numFmtId="0" fontId="3" fillId="0" borderId="39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2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6" xfId="0" applyFont="1" applyBorder="1" applyAlignment="1">
      <alignment shrinkToFi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176" fontId="3" fillId="0" borderId="7" xfId="17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 shrinkToFit="1"/>
    </xf>
    <xf numFmtId="0" fontId="3" fillId="0" borderId="7" xfId="0" applyFont="1" applyBorder="1" applyAlignment="1" quotePrefix="1">
      <alignment vertical="center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39" xfId="0" applyFont="1" applyFill="1" applyBorder="1" applyAlignment="1" applyProtection="1">
      <alignment horizontal="left" vertical="center"/>
      <protection locked="0"/>
    </xf>
    <xf numFmtId="0" fontId="3" fillId="0" borderId="38" xfId="0" applyFont="1" applyFill="1" applyBorder="1" applyAlignment="1" applyProtection="1">
      <alignment horizontal="left" vertical="center"/>
      <protection locked="0"/>
    </xf>
    <xf numFmtId="0" fontId="3" fillId="0" borderId="51" xfId="0" applyFont="1" applyFill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0" borderId="53" xfId="0" applyFont="1" applyBorder="1" applyAlignment="1" applyProtection="1">
      <alignment horizontal="left" vertical="center"/>
      <protection locked="0"/>
    </xf>
    <xf numFmtId="0" fontId="3" fillId="0" borderId="51" xfId="0" applyFont="1" applyBorder="1" applyAlignment="1" applyProtection="1">
      <alignment horizontal="left" vertical="center"/>
      <protection locked="0"/>
    </xf>
    <xf numFmtId="0" fontId="3" fillId="0" borderId="51" xfId="0" applyFont="1" applyBorder="1" applyAlignment="1">
      <alignment horizontal="right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center"/>
    </xf>
    <xf numFmtId="0" fontId="0" fillId="0" borderId="0" xfId="0" applyAlignment="1">
      <alignment horizontal="right"/>
    </xf>
    <xf numFmtId="177" fontId="3" fillId="2" borderId="45" xfId="17" applyNumberFormat="1" applyFont="1" applyFill="1" applyBorder="1" applyAlignment="1">
      <alignment horizontal="center" vertical="center"/>
    </xf>
    <xf numFmtId="177" fontId="3" fillId="2" borderId="12" xfId="17" applyNumberFormat="1" applyFont="1" applyFill="1" applyBorder="1" applyAlignment="1">
      <alignment horizontal="center" vertical="center"/>
    </xf>
    <xf numFmtId="177" fontId="3" fillId="2" borderId="49" xfId="17" applyNumberFormat="1" applyFont="1" applyFill="1" applyBorder="1" applyAlignment="1">
      <alignment horizontal="center" vertical="center"/>
    </xf>
    <xf numFmtId="176" fontId="3" fillId="2" borderId="24" xfId="17" applyNumberFormat="1" applyFont="1" applyFill="1" applyBorder="1" applyAlignment="1">
      <alignment horizontal="right" vertical="center"/>
    </xf>
    <xf numFmtId="176" fontId="3" fillId="2" borderId="25" xfId="17" applyNumberFormat="1" applyFont="1" applyFill="1" applyBorder="1" applyAlignment="1">
      <alignment horizontal="right" vertical="center"/>
    </xf>
    <xf numFmtId="176" fontId="3" fillId="2" borderId="6" xfId="17" applyNumberFormat="1" applyFont="1" applyFill="1" applyBorder="1" applyAlignment="1">
      <alignment horizontal="right" vertical="center"/>
    </xf>
    <xf numFmtId="176" fontId="3" fillId="2" borderId="7" xfId="17" applyNumberFormat="1" applyFont="1" applyFill="1" applyBorder="1" applyAlignment="1">
      <alignment horizontal="right" vertical="center"/>
    </xf>
    <xf numFmtId="0" fontId="2" fillId="0" borderId="56" xfId="0" applyFont="1" applyBorder="1" applyAlignment="1" quotePrefix="1">
      <alignment vertical="center"/>
    </xf>
    <xf numFmtId="0" fontId="2" fillId="0" borderId="0" xfId="0" applyFont="1" applyBorder="1" applyAlignment="1" quotePrefix="1">
      <alignment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25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41" xfId="0" applyFont="1" applyBorder="1" applyAlignment="1" quotePrefix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5" xfId="0" applyFont="1" applyFill="1" applyBorder="1" applyAlignment="1" quotePrefix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/>
    </xf>
    <xf numFmtId="0" fontId="0" fillId="0" borderId="58" xfId="0" applyBorder="1" applyAlignment="1">
      <alignment vertical="center"/>
    </xf>
    <xf numFmtId="0" fontId="0" fillId="0" borderId="51" xfId="0" applyBorder="1" applyAlignment="1">
      <alignment vertical="center"/>
    </xf>
    <xf numFmtId="0" fontId="3" fillId="0" borderId="57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 wrapText="1"/>
    </xf>
    <xf numFmtId="0" fontId="2" fillId="0" borderId="57" xfId="0" applyFont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2" fillId="0" borderId="13" xfId="0" applyFont="1" applyBorder="1" applyAlignment="1" quotePrefix="1">
      <alignment horizontal="center" vertical="center"/>
    </xf>
    <xf numFmtId="0" fontId="3" fillId="0" borderId="21" xfId="0" applyFont="1" applyBorder="1" applyAlignment="1" applyProtection="1">
      <alignment horizontal="left" vertical="top"/>
      <protection locked="0"/>
    </xf>
    <xf numFmtId="0" fontId="3" fillId="0" borderId="27" xfId="0" applyFont="1" applyBorder="1" applyAlignment="1" applyProtection="1">
      <alignment horizontal="left" vertical="top"/>
      <protection locked="0"/>
    </xf>
    <xf numFmtId="0" fontId="3" fillId="0" borderId="53" xfId="0" applyFont="1" applyBorder="1" applyAlignment="1" applyProtection="1">
      <alignment horizontal="left" vertical="top"/>
      <protection locked="0"/>
    </xf>
    <xf numFmtId="0" fontId="3" fillId="0" borderId="29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59" xfId="0" applyFont="1" applyBorder="1" applyAlignment="1" applyProtection="1">
      <alignment horizontal="left" vertical="top"/>
      <protection locked="0"/>
    </xf>
    <xf numFmtId="0" fontId="3" fillId="0" borderId="35" xfId="0" applyFont="1" applyBorder="1" applyAlignment="1" applyProtection="1">
      <alignment horizontal="left" vertical="top"/>
      <protection locked="0"/>
    </xf>
    <xf numFmtId="0" fontId="3" fillId="0" borderId="36" xfId="0" applyFont="1" applyBorder="1" applyAlignment="1" applyProtection="1">
      <alignment horizontal="left" vertical="top"/>
      <protection locked="0"/>
    </xf>
    <xf numFmtId="0" fontId="3" fillId="0" borderId="52" xfId="0" applyFont="1" applyBorder="1" applyAlignment="1" applyProtection="1">
      <alignment horizontal="left" vertical="top"/>
      <protection locked="0"/>
    </xf>
    <xf numFmtId="0" fontId="3" fillId="0" borderId="60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176" fontId="3" fillId="0" borderId="62" xfId="17" applyNumberFormat="1" applyFont="1" applyBorder="1" applyAlignment="1">
      <alignment horizontal="left" vertical="center"/>
    </xf>
    <xf numFmtId="176" fontId="3" fillId="0" borderId="36" xfId="17" applyNumberFormat="1" applyFont="1" applyBorder="1" applyAlignment="1">
      <alignment horizontal="left" vertical="center"/>
    </xf>
    <xf numFmtId="176" fontId="3" fillId="0" borderId="52" xfId="17" applyNumberFormat="1" applyFont="1" applyBorder="1" applyAlignment="1">
      <alignment horizontal="left" vertical="center"/>
    </xf>
    <xf numFmtId="176" fontId="3" fillId="0" borderId="57" xfId="17" applyNumberFormat="1" applyFont="1" applyBorder="1" applyAlignment="1">
      <alignment horizontal="left" vertical="center"/>
    </xf>
    <xf numFmtId="176" fontId="3" fillId="0" borderId="1" xfId="17" applyNumberFormat="1" applyFont="1" applyBorder="1" applyAlignment="1">
      <alignment horizontal="left" vertical="center"/>
    </xf>
    <xf numFmtId="176" fontId="3" fillId="0" borderId="13" xfId="17" applyNumberFormat="1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3" fillId="0" borderId="29" xfId="0" applyFont="1" applyBorder="1" applyAlignment="1" applyProtection="1">
      <alignment horizontal="right" vertical="top"/>
      <protection locked="0"/>
    </xf>
    <xf numFmtId="0" fontId="3" fillId="0" borderId="20" xfId="0" applyFont="1" applyBorder="1" applyAlignment="1" applyProtection="1">
      <alignment horizontal="right" vertical="top"/>
      <protection locked="0"/>
    </xf>
    <xf numFmtId="0" fontId="3" fillId="0" borderId="21" xfId="0" applyFont="1" applyBorder="1" applyAlignment="1" applyProtection="1">
      <alignment horizontal="right" vertical="top"/>
      <protection locked="0"/>
    </xf>
    <xf numFmtId="176" fontId="3" fillId="2" borderId="24" xfId="17" applyNumberFormat="1" applyFont="1" applyFill="1" applyBorder="1" applyAlignment="1" applyProtection="1">
      <alignment horizontal="right" vertical="center"/>
      <protection locked="0"/>
    </xf>
    <xf numFmtId="176" fontId="3" fillId="2" borderId="42" xfId="17" applyNumberFormat="1" applyFont="1" applyFill="1" applyBorder="1" applyAlignment="1" applyProtection="1">
      <alignment horizontal="right" vertical="center"/>
      <protection locked="0"/>
    </xf>
    <xf numFmtId="176" fontId="3" fillId="2" borderId="16" xfId="17" applyNumberFormat="1" applyFont="1" applyFill="1" applyBorder="1" applyAlignment="1" applyProtection="1">
      <alignment horizontal="right" vertical="center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3" fillId="2" borderId="25" xfId="17" applyNumberFormat="1" applyFont="1" applyFill="1" applyBorder="1" applyAlignment="1" applyProtection="1">
      <alignment horizontal="right" vertical="center"/>
      <protection locked="0"/>
    </xf>
    <xf numFmtId="176" fontId="3" fillId="2" borderId="43" xfId="17" applyNumberFormat="1" applyFont="1" applyFill="1" applyBorder="1" applyAlignment="1" applyProtection="1">
      <alignment horizontal="right" vertical="center"/>
      <protection locked="0"/>
    </xf>
    <xf numFmtId="176" fontId="3" fillId="2" borderId="23" xfId="17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 wrapText="1" shrinkToFit="1"/>
    </xf>
    <xf numFmtId="0" fontId="3" fillId="0" borderId="20" xfId="0" applyFont="1" applyBorder="1" applyAlignment="1">
      <alignment horizontal="center" vertical="top" shrinkToFit="1"/>
    </xf>
    <xf numFmtId="0" fontId="3" fillId="0" borderId="6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4" xfId="0" applyFont="1" applyBorder="1" applyAlignment="1" applyProtection="1">
      <alignment horizontal="left" vertical="center"/>
      <protection locked="0"/>
    </xf>
    <xf numFmtId="0" fontId="3" fillId="0" borderId="59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5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57" xfId="0" applyFont="1" applyBorder="1" applyAlignment="1" quotePrefix="1">
      <alignment horizontal="center" vertical="center"/>
    </xf>
    <xf numFmtId="0" fontId="3" fillId="0" borderId="46" xfId="0" applyFont="1" applyBorder="1" applyAlignment="1" quotePrefix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>
      <alignment horizontal="left" vertical="center" shrinkToFit="1"/>
    </xf>
    <xf numFmtId="0" fontId="3" fillId="0" borderId="42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left" vertical="center"/>
      <protection locked="0"/>
    </xf>
    <xf numFmtId="176" fontId="3" fillId="3" borderId="24" xfId="17" applyNumberFormat="1" applyFont="1" applyFill="1" applyBorder="1" applyAlignment="1">
      <alignment vertical="center"/>
    </xf>
    <xf numFmtId="176" fontId="3" fillId="3" borderId="42" xfId="17" applyNumberFormat="1" applyFont="1" applyFill="1" applyBorder="1" applyAlignment="1">
      <alignment vertical="center"/>
    </xf>
    <xf numFmtId="176" fontId="3" fillId="3" borderId="21" xfId="17" applyNumberFormat="1" applyFont="1" applyFill="1" applyBorder="1" applyAlignment="1">
      <alignment vertical="center"/>
    </xf>
    <xf numFmtId="176" fontId="3" fillId="3" borderId="27" xfId="17" applyNumberFormat="1" applyFont="1" applyFill="1" applyBorder="1" applyAlignment="1">
      <alignment vertical="center"/>
    </xf>
    <xf numFmtId="176" fontId="3" fillId="3" borderId="20" xfId="17" applyNumberFormat="1" applyFont="1" applyFill="1" applyBorder="1" applyAlignment="1">
      <alignment vertical="center"/>
    </xf>
    <xf numFmtId="176" fontId="3" fillId="3" borderId="44" xfId="17" applyNumberFormat="1" applyFont="1" applyFill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64" xfId="0" applyFont="1" applyBorder="1" applyAlignment="1" applyProtection="1">
      <alignment horizontal="left" vertical="top" wrapText="1"/>
      <protection locked="0"/>
    </xf>
    <xf numFmtId="0" fontId="3" fillId="0" borderId="36" xfId="0" applyFont="1" applyBorder="1" applyAlignment="1" applyProtection="1">
      <alignment horizontal="left" vertical="top" wrapText="1"/>
      <protection locked="0"/>
    </xf>
    <xf numFmtId="0" fontId="3" fillId="0" borderId="52" xfId="0" applyFont="1" applyBorder="1" applyAlignment="1" applyProtection="1">
      <alignment horizontal="left" vertical="top" wrapText="1"/>
      <protection locked="0"/>
    </xf>
    <xf numFmtId="0" fontId="3" fillId="0" borderId="6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62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13</xdr:row>
      <xdr:rowOff>171450</xdr:rowOff>
    </xdr:from>
    <xdr:to>
      <xdr:col>8</xdr:col>
      <xdr:colOff>1143000</xdr:colOff>
      <xdr:row>14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05675" y="4381500"/>
          <a:ext cx="10953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躯体比率用ﾃﾞｰﾀ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10</xdr:row>
      <xdr:rowOff>38100</xdr:rowOff>
    </xdr:from>
    <xdr:to>
      <xdr:col>3</xdr:col>
      <xdr:colOff>695325</xdr:colOff>
      <xdr:row>10</xdr:row>
      <xdr:rowOff>285750</xdr:rowOff>
    </xdr:to>
    <xdr:sp>
      <xdr:nvSpPr>
        <xdr:cNvPr id="1" name="TextBox 18"/>
        <xdr:cNvSpPr txBox="1">
          <a:spLocks noChangeArrowheads="1"/>
        </xdr:cNvSpPr>
      </xdr:nvSpPr>
      <xdr:spPr>
        <a:xfrm>
          <a:off x="1600200" y="3362325"/>
          <a:ext cx="628650" cy="247650"/>
        </a:xfrm>
        <a:prstGeom prst="rect">
          <a:avLst/>
        </a:prstGeom>
        <a:solidFill>
          <a:srgbClr val="99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10</xdr:row>
      <xdr:rowOff>38100</xdr:rowOff>
    </xdr:from>
    <xdr:to>
      <xdr:col>4</xdr:col>
      <xdr:colOff>1581150</xdr:colOff>
      <xdr:row>10</xdr:row>
      <xdr:rowOff>285750</xdr:rowOff>
    </xdr:to>
    <xdr:sp>
      <xdr:nvSpPr>
        <xdr:cNvPr id="2" name="TextBox 19"/>
        <xdr:cNvSpPr txBox="1">
          <a:spLocks noChangeArrowheads="1"/>
        </xdr:cNvSpPr>
      </xdr:nvSpPr>
      <xdr:spPr>
        <a:xfrm>
          <a:off x="2552700" y="3362325"/>
          <a:ext cx="1343025" cy="247650"/>
        </a:xfrm>
        <a:prstGeom prst="rect">
          <a:avLst/>
        </a:prstGeom>
        <a:solidFill>
          <a:srgbClr val="99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10</xdr:row>
      <xdr:rowOff>38100</xdr:rowOff>
    </xdr:from>
    <xdr:to>
      <xdr:col>5</xdr:col>
      <xdr:colOff>838200</xdr:colOff>
      <xdr:row>10</xdr:row>
      <xdr:rowOff>285750</xdr:rowOff>
    </xdr:to>
    <xdr:sp>
      <xdr:nvSpPr>
        <xdr:cNvPr id="3" name="TextBox 20"/>
        <xdr:cNvSpPr txBox="1">
          <a:spLocks noChangeArrowheads="1"/>
        </xdr:cNvSpPr>
      </xdr:nvSpPr>
      <xdr:spPr>
        <a:xfrm>
          <a:off x="4267200" y="3362325"/>
          <a:ext cx="657225" cy="247650"/>
        </a:xfrm>
        <a:prstGeom prst="rect">
          <a:avLst/>
        </a:prstGeom>
        <a:solidFill>
          <a:srgbClr val="99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10</xdr:row>
      <xdr:rowOff>38100</xdr:rowOff>
    </xdr:from>
    <xdr:to>
      <xdr:col>6</xdr:col>
      <xdr:colOff>1943100</xdr:colOff>
      <xdr:row>10</xdr:row>
      <xdr:rowOff>285750</xdr:rowOff>
    </xdr:to>
    <xdr:sp>
      <xdr:nvSpPr>
        <xdr:cNvPr id="4" name="TextBox 21"/>
        <xdr:cNvSpPr txBox="1">
          <a:spLocks noChangeArrowheads="1"/>
        </xdr:cNvSpPr>
      </xdr:nvSpPr>
      <xdr:spPr>
        <a:xfrm>
          <a:off x="5276850" y="3362325"/>
          <a:ext cx="1762125" cy="247650"/>
        </a:xfrm>
        <a:prstGeom prst="rect">
          <a:avLst/>
        </a:prstGeom>
        <a:solidFill>
          <a:srgbClr val="99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2" max="2" width="30.125" style="0" customWidth="1"/>
    <col min="3" max="3" width="51.00390625" style="0" customWidth="1"/>
  </cols>
  <sheetData>
    <row r="1" ht="13.5">
      <c r="A1" t="s">
        <v>60</v>
      </c>
    </row>
    <row r="13" ht="35.25" customHeight="1">
      <c r="C13" s="182" t="s">
        <v>392</v>
      </c>
    </row>
    <row r="14" s="1" customFormat="1" ht="48.75" customHeight="1">
      <c r="C14" s="181" t="s">
        <v>61</v>
      </c>
    </row>
    <row r="16" ht="13.5">
      <c r="C16" s="183" t="s">
        <v>396</v>
      </c>
    </row>
    <row r="24" ht="51.75" customHeight="1"/>
    <row r="25" ht="39.75" customHeight="1">
      <c r="C25" s="183" t="s">
        <v>393</v>
      </c>
    </row>
    <row r="29" ht="18.75" customHeight="1">
      <c r="D29" t="s">
        <v>57</v>
      </c>
    </row>
    <row r="30" ht="18.75" customHeight="1">
      <c r="D30" t="s">
        <v>58</v>
      </c>
    </row>
    <row r="31" ht="18.75" customHeight="1">
      <c r="D31" t="s">
        <v>59</v>
      </c>
    </row>
    <row r="32" ht="13.5">
      <c r="F32" t="s">
        <v>378</v>
      </c>
    </row>
  </sheetData>
  <printOptions/>
  <pageMargins left="0.7874015748031497" right="0.7874015748031497" top="0.75" bottom="0" header="0.4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4"/>
  <sheetViews>
    <sheetView view="pageBreakPreview" zoomScale="75" zoomScaleNormal="75" zoomScaleSheetLayoutView="75" workbookViewId="0" topLeftCell="A1">
      <selection activeCell="A1" sqref="A1:J1"/>
    </sheetView>
  </sheetViews>
  <sheetFormatPr defaultColWidth="9.00390625" defaultRowHeight="13.5"/>
  <cols>
    <col min="1" max="1" width="3.50390625" style="6" customWidth="1"/>
    <col min="2" max="2" width="3.125" style="3" customWidth="1"/>
    <col min="3" max="3" width="18.375" style="3" customWidth="1"/>
    <col min="4" max="4" width="27.125" style="3" customWidth="1"/>
    <col min="5" max="5" width="5.75390625" style="3" customWidth="1"/>
    <col min="6" max="6" width="27.75390625" style="3" customWidth="1"/>
    <col min="7" max="7" width="6.625" style="3" customWidth="1"/>
    <col min="8" max="8" width="2.625" style="3" customWidth="1"/>
    <col min="9" max="9" width="3.00390625" style="3" customWidth="1"/>
    <col min="10" max="10" width="37.125" style="3" customWidth="1"/>
    <col min="11" max="16384" width="9.00390625" style="3" customWidth="1"/>
  </cols>
  <sheetData>
    <row r="1" spans="1:10" ht="25.5" customHeight="1">
      <c r="A1" s="194" t="s">
        <v>355</v>
      </c>
      <c r="B1" s="195"/>
      <c r="C1" s="195"/>
      <c r="D1" s="195"/>
      <c r="E1" s="195"/>
      <c r="F1" s="195"/>
      <c r="G1" s="195"/>
      <c r="H1" s="195"/>
      <c r="I1" s="195"/>
      <c r="J1" s="196"/>
    </row>
    <row r="2" spans="1:10" s="6" customFormat="1" ht="25.5" customHeight="1">
      <c r="A2" s="4" t="s">
        <v>62</v>
      </c>
      <c r="B2" s="5" t="s">
        <v>63</v>
      </c>
      <c r="C2" s="215" t="s">
        <v>26</v>
      </c>
      <c r="D2" s="215"/>
      <c r="E2" s="215"/>
      <c r="F2" s="215"/>
      <c r="G2" s="215"/>
      <c r="H2" s="197" t="s">
        <v>64</v>
      </c>
      <c r="I2" s="227"/>
      <c r="J2" s="228"/>
    </row>
    <row r="3" spans="1:13" ht="25.5" customHeight="1">
      <c r="A3" s="7" t="s">
        <v>65</v>
      </c>
      <c r="B3" s="221" t="s">
        <v>56</v>
      </c>
      <c r="C3" s="217" t="s">
        <v>27</v>
      </c>
      <c r="D3" s="218"/>
      <c r="E3" s="218"/>
      <c r="F3" s="218"/>
      <c r="G3" s="219"/>
      <c r="H3" s="75"/>
      <c r="I3" s="105"/>
      <c r="J3" s="171"/>
      <c r="M3" s="3" t="b">
        <v>0</v>
      </c>
    </row>
    <row r="4" spans="1:13" ht="25.5" customHeight="1">
      <c r="A4" s="7" t="s">
        <v>66</v>
      </c>
      <c r="B4" s="221"/>
      <c r="C4" s="217" t="s">
        <v>67</v>
      </c>
      <c r="D4" s="218"/>
      <c r="E4" s="218"/>
      <c r="F4" s="218"/>
      <c r="G4" s="219"/>
      <c r="H4" s="75"/>
      <c r="I4" s="105" t="str">
        <f aca="true" t="shared" si="0" ref="I4:I20">IF(M4=TRUE,"OK"," ")</f>
        <v> </v>
      </c>
      <c r="J4" s="171"/>
      <c r="M4" s="3" t="b">
        <v>0</v>
      </c>
    </row>
    <row r="5" spans="1:13" ht="25.5" customHeight="1">
      <c r="A5" s="7" t="s">
        <v>10</v>
      </c>
      <c r="B5" s="221"/>
      <c r="C5" s="217" t="s">
        <v>68</v>
      </c>
      <c r="D5" s="218"/>
      <c r="E5" s="218"/>
      <c r="F5" s="218"/>
      <c r="G5" s="219"/>
      <c r="H5" s="75"/>
      <c r="I5" s="105" t="str">
        <f t="shared" si="0"/>
        <v> </v>
      </c>
      <c r="J5" s="171"/>
      <c r="M5" s="3" t="b">
        <v>0</v>
      </c>
    </row>
    <row r="6" spans="1:13" ht="25.5" customHeight="1">
      <c r="A6" s="7" t="s">
        <v>11</v>
      </c>
      <c r="B6" s="221"/>
      <c r="C6" s="217" t="s">
        <v>69</v>
      </c>
      <c r="D6" s="218"/>
      <c r="E6" s="218"/>
      <c r="F6" s="218"/>
      <c r="G6" s="219"/>
      <c r="H6" s="75"/>
      <c r="I6" s="105" t="str">
        <f t="shared" si="0"/>
        <v> </v>
      </c>
      <c r="J6" s="171"/>
      <c r="M6" s="3" t="b">
        <v>0</v>
      </c>
    </row>
    <row r="7" spans="1:13" ht="25.5" customHeight="1">
      <c r="A7" s="7" t="s">
        <v>12</v>
      </c>
      <c r="B7" s="221"/>
      <c r="C7" s="217" t="s">
        <v>70</v>
      </c>
      <c r="D7" s="218"/>
      <c r="E7" s="218"/>
      <c r="F7" s="218"/>
      <c r="G7" s="219"/>
      <c r="H7" s="75"/>
      <c r="I7" s="105" t="str">
        <f t="shared" si="0"/>
        <v> </v>
      </c>
      <c r="J7" s="171"/>
      <c r="M7" s="3" t="b">
        <v>0</v>
      </c>
    </row>
    <row r="8" spans="1:13" ht="25.5" customHeight="1">
      <c r="A8" s="7" t="s">
        <v>13</v>
      </c>
      <c r="B8" s="221" t="s">
        <v>71</v>
      </c>
      <c r="C8" s="217" t="s">
        <v>72</v>
      </c>
      <c r="D8" s="218"/>
      <c r="E8" s="218"/>
      <c r="F8" s="218"/>
      <c r="G8" s="219"/>
      <c r="H8" s="75"/>
      <c r="I8" s="105" t="str">
        <f t="shared" si="0"/>
        <v> </v>
      </c>
      <c r="J8" s="171"/>
      <c r="M8" s="3" t="b">
        <v>0</v>
      </c>
    </row>
    <row r="9" spans="1:13" ht="25.5" customHeight="1">
      <c r="A9" s="7" t="s">
        <v>14</v>
      </c>
      <c r="B9" s="221"/>
      <c r="C9" s="217" t="s">
        <v>73</v>
      </c>
      <c r="D9" s="218"/>
      <c r="E9" s="218"/>
      <c r="F9" s="218"/>
      <c r="G9" s="219"/>
      <c r="H9" s="75"/>
      <c r="I9" s="105" t="str">
        <f t="shared" si="0"/>
        <v> </v>
      </c>
      <c r="J9" s="171"/>
      <c r="M9" s="3" t="b">
        <v>0</v>
      </c>
    </row>
    <row r="10" spans="1:13" ht="25.5" customHeight="1">
      <c r="A10" s="7" t="s">
        <v>15</v>
      </c>
      <c r="B10" s="221"/>
      <c r="C10" s="217" t="s">
        <v>74</v>
      </c>
      <c r="D10" s="218"/>
      <c r="E10" s="218"/>
      <c r="F10" s="218"/>
      <c r="G10" s="219"/>
      <c r="H10" s="75"/>
      <c r="I10" s="105" t="str">
        <f t="shared" si="0"/>
        <v> </v>
      </c>
      <c r="J10" s="171"/>
      <c r="M10" s="3" t="b">
        <v>0</v>
      </c>
    </row>
    <row r="11" spans="1:13" ht="25.5" customHeight="1">
      <c r="A11" s="7" t="s">
        <v>16</v>
      </c>
      <c r="B11" s="221"/>
      <c r="C11" s="217" t="s">
        <v>75</v>
      </c>
      <c r="D11" s="218"/>
      <c r="E11" s="218"/>
      <c r="F11" s="218"/>
      <c r="G11" s="219"/>
      <c r="H11" s="75"/>
      <c r="I11" s="105" t="str">
        <f t="shared" si="0"/>
        <v> </v>
      </c>
      <c r="J11" s="171"/>
      <c r="M11" s="3" t="b">
        <v>0</v>
      </c>
    </row>
    <row r="12" spans="1:13" ht="25.5" customHeight="1">
      <c r="A12" s="7" t="s">
        <v>17</v>
      </c>
      <c r="B12" s="221"/>
      <c r="C12" s="217" t="s">
        <v>28</v>
      </c>
      <c r="D12" s="218"/>
      <c r="E12" s="218"/>
      <c r="F12" s="218"/>
      <c r="G12" s="219"/>
      <c r="H12" s="75"/>
      <c r="I12" s="105" t="str">
        <f t="shared" si="0"/>
        <v> </v>
      </c>
      <c r="J12" s="171"/>
      <c r="M12" s="3" t="b">
        <v>0</v>
      </c>
    </row>
    <row r="13" spans="1:13" ht="25.5" customHeight="1">
      <c r="A13" s="7" t="s">
        <v>18</v>
      </c>
      <c r="B13" s="221"/>
      <c r="C13" s="217" t="s">
        <v>76</v>
      </c>
      <c r="D13" s="218"/>
      <c r="E13" s="218"/>
      <c r="F13" s="218"/>
      <c r="G13" s="219"/>
      <c r="H13" s="75"/>
      <c r="I13" s="105" t="str">
        <f t="shared" si="0"/>
        <v> </v>
      </c>
      <c r="J13" s="171"/>
      <c r="M13" s="3" t="b">
        <v>0</v>
      </c>
    </row>
    <row r="14" spans="1:13" ht="25.5" customHeight="1">
      <c r="A14" s="7" t="s">
        <v>19</v>
      </c>
      <c r="B14" s="221"/>
      <c r="C14" s="217" t="s">
        <v>236</v>
      </c>
      <c r="D14" s="218"/>
      <c r="E14" s="218"/>
      <c r="F14" s="218"/>
      <c r="G14" s="219"/>
      <c r="H14" s="75"/>
      <c r="I14" s="105" t="str">
        <f t="shared" si="0"/>
        <v> </v>
      </c>
      <c r="J14" s="171"/>
      <c r="M14" s="3" t="b">
        <v>0</v>
      </c>
    </row>
    <row r="15" spans="1:13" ht="25.5" customHeight="1">
      <c r="A15" s="7" t="s">
        <v>20</v>
      </c>
      <c r="B15" s="221"/>
      <c r="C15" s="217" t="s">
        <v>320</v>
      </c>
      <c r="D15" s="218"/>
      <c r="E15" s="218"/>
      <c r="F15" s="218"/>
      <c r="G15" s="219"/>
      <c r="H15" s="75"/>
      <c r="I15" s="105" t="str">
        <f t="shared" si="0"/>
        <v> </v>
      </c>
      <c r="J15" s="171"/>
      <c r="M15" s="3" t="b">
        <v>0</v>
      </c>
    </row>
    <row r="16" spans="1:13" ht="25.5" customHeight="1">
      <c r="A16" s="7" t="s">
        <v>21</v>
      </c>
      <c r="B16" s="221"/>
      <c r="C16" s="217" t="s">
        <v>77</v>
      </c>
      <c r="D16" s="218"/>
      <c r="E16" s="218"/>
      <c r="F16" s="218"/>
      <c r="G16" s="219"/>
      <c r="H16" s="75"/>
      <c r="I16" s="105" t="str">
        <f t="shared" si="0"/>
        <v> </v>
      </c>
      <c r="J16" s="171"/>
      <c r="M16" s="3" t="b">
        <v>0</v>
      </c>
    </row>
    <row r="17" spans="1:13" ht="25.5" customHeight="1">
      <c r="A17" s="7" t="s">
        <v>22</v>
      </c>
      <c r="B17" s="221" t="s">
        <v>78</v>
      </c>
      <c r="C17" s="217" t="s">
        <v>79</v>
      </c>
      <c r="D17" s="218"/>
      <c r="E17" s="218"/>
      <c r="F17" s="218"/>
      <c r="G17" s="219"/>
      <c r="H17" s="75"/>
      <c r="I17" s="105" t="str">
        <f t="shared" si="0"/>
        <v> </v>
      </c>
      <c r="J17" s="171"/>
      <c r="M17" s="3" t="b">
        <v>0</v>
      </c>
    </row>
    <row r="18" spans="1:13" ht="25.5" customHeight="1">
      <c r="A18" s="7" t="s">
        <v>23</v>
      </c>
      <c r="B18" s="221"/>
      <c r="C18" s="217" t="s">
        <v>80</v>
      </c>
      <c r="D18" s="218"/>
      <c r="E18" s="218"/>
      <c r="F18" s="218"/>
      <c r="G18" s="219"/>
      <c r="H18" s="75"/>
      <c r="I18" s="105" t="str">
        <f t="shared" si="0"/>
        <v> </v>
      </c>
      <c r="J18" s="171"/>
      <c r="M18" s="3" t="b">
        <v>0</v>
      </c>
    </row>
    <row r="19" spans="1:13" ht="25.5" customHeight="1">
      <c r="A19" s="7" t="s">
        <v>24</v>
      </c>
      <c r="B19" s="221"/>
      <c r="C19" s="217" t="s">
        <v>81</v>
      </c>
      <c r="D19" s="218"/>
      <c r="E19" s="218"/>
      <c r="F19" s="218"/>
      <c r="G19" s="219"/>
      <c r="H19" s="75"/>
      <c r="I19" s="105" t="str">
        <f t="shared" si="0"/>
        <v> </v>
      </c>
      <c r="J19" s="171"/>
      <c r="M19" s="3" t="b">
        <v>0</v>
      </c>
    </row>
    <row r="20" spans="1:13" ht="25.5" customHeight="1">
      <c r="A20" s="8" t="s">
        <v>25</v>
      </c>
      <c r="B20" s="214"/>
      <c r="C20" s="203" t="s">
        <v>82</v>
      </c>
      <c r="D20" s="204"/>
      <c r="E20" s="204"/>
      <c r="F20" s="204"/>
      <c r="G20" s="205"/>
      <c r="H20" s="76"/>
      <c r="I20" s="106" t="str">
        <f t="shared" si="0"/>
        <v> </v>
      </c>
      <c r="J20" s="172"/>
      <c r="M20" s="3" t="b">
        <v>0</v>
      </c>
    </row>
    <row r="21" spans="1:10" ht="25.5" customHeight="1">
      <c r="A21" s="233" t="s">
        <v>6</v>
      </c>
      <c r="B21" s="234"/>
      <c r="C21" s="234"/>
      <c r="D21" s="234"/>
      <c r="E21" s="234"/>
      <c r="F21" s="234"/>
      <c r="G21" s="234"/>
      <c r="H21" s="234"/>
      <c r="I21" s="234"/>
      <c r="J21" s="235"/>
    </row>
    <row r="22" spans="1:10" ht="25.5" customHeight="1">
      <c r="A22" s="194" t="s">
        <v>354</v>
      </c>
      <c r="B22" s="195"/>
      <c r="C22" s="195"/>
      <c r="D22" s="195"/>
      <c r="E22" s="195"/>
      <c r="F22" s="195"/>
      <c r="G22" s="195"/>
      <c r="H22" s="195"/>
      <c r="I22" s="195"/>
      <c r="J22" s="196"/>
    </row>
    <row r="23" spans="1:13" ht="25.5" customHeight="1">
      <c r="A23" s="12">
        <v>19</v>
      </c>
      <c r="B23" s="220" t="s">
        <v>83</v>
      </c>
      <c r="C23" s="209" t="s">
        <v>379</v>
      </c>
      <c r="D23" s="210"/>
      <c r="E23" s="210"/>
      <c r="F23" s="210"/>
      <c r="G23" s="211"/>
      <c r="H23" s="75"/>
      <c r="I23" s="105" t="str">
        <f aca="true" t="shared" si="1" ref="I23:I34">IF(M23=TRUE,"OK"," ")</f>
        <v> </v>
      </c>
      <c r="J23" s="171"/>
      <c r="M23" s="3" t="b">
        <v>0</v>
      </c>
    </row>
    <row r="24" spans="1:13" ht="25.5" customHeight="1">
      <c r="A24" s="7">
        <v>20</v>
      </c>
      <c r="B24" s="221"/>
      <c r="C24" s="217" t="s">
        <v>84</v>
      </c>
      <c r="D24" s="218"/>
      <c r="E24" s="218"/>
      <c r="F24" s="218"/>
      <c r="G24" s="219"/>
      <c r="H24" s="75"/>
      <c r="I24" s="105" t="str">
        <f t="shared" si="1"/>
        <v> </v>
      </c>
      <c r="J24" s="171"/>
      <c r="M24" s="3" t="b">
        <v>0</v>
      </c>
    </row>
    <row r="25" spans="1:13" ht="25.5" customHeight="1">
      <c r="A25" s="7">
        <v>21</v>
      </c>
      <c r="B25" s="222" t="s">
        <v>85</v>
      </c>
      <c r="C25" s="217" t="s">
        <v>86</v>
      </c>
      <c r="D25" s="218"/>
      <c r="E25" s="218"/>
      <c r="F25" s="218"/>
      <c r="G25" s="219"/>
      <c r="H25" s="75"/>
      <c r="I25" s="105" t="str">
        <f t="shared" si="1"/>
        <v> </v>
      </c>
      <c r="J25" s="171"/>
      <c r="M25" s="3" t="b">
        <v>0</v>
      </c>
    </row>
    <row r="26" spans="1:13" ht="25.5" customHeight="1">
      <c r="A26" s="7">
        <v>22</v>
      </c>
      <c r="B26" s="222"/>
      <c r="C26" s="217" t="s">
        <v>388</v>
      </c>
      <c r="D26" s="218"/>
      <c r="E26" s="218"/>
      <c r="F26" s="218"/>
      <c r="G26" s="219"/>
      <c r="H26" s="75"/>
      <c r="I26" s="105" t="str">
        <f t="shared" si="1"/>
        <v> </v>
      </c>
      <c r="J26" s="171"/>
      <c r="M26" s="3" t="b">
        <v>0</v>
      </c>
    </row>
    <row r="27" spans="1:13" ht="25.5" customHeight="1">
      <c r="A27" s="7">
        <v>23</v>
      </c>
      <c r="B27" s="222"/>
      <c r="C27" s="217" t="s">
        <v>87</v>
      </c>
      <c r="D27" s="218"/>
      <c r="E27" s="218"/>
      <c r="F27" s="218"/>
      <c r="G27" s="219"/>
      <c r="H27" s="75"/>
      <c r="I27" s="105" t="str">
        <f t="shared" si="1"/>
        <v> </v>
      </c>
      <c r="J27" s="171"/>
      <c r="M27" s="3" t="b">
        <v>0</v>
      </c>
    </row>
    <row r="28" spans="1:13" ht="25.5" customHeight="1">
      <c r="A28" s="7">
        <v>24</v>
      </c>
      <c r="B28" s="222"/>
      <c r="C28" s="217" t="s">
        <v>88</v>
      </c>
      <c r="D28" s="218"/>
      <c r="E28" s="218"/>
      <c r="F28" s="218"/>
      <c r="G28" s="219"/>
      <c r="H28" s="75"/>
      <c r="I28" s="105" t="str">
        <f t="shared" si="1"/>
        <v> </v>
      </c>
      <c r="J28" s="171"/>
      <c r="M28" s="3" t="b">
        <v>0</v>
      </c>
    </row>
    <row r="29" spans="1:13" ht="25.5" customHeight="1">
      <c r="A29" s="7">
        <v>25</v>
      </c>
      <c r="B29" s="221" t="s">
        <v>89</v>
      </c>
      <c r="C29" s="217" t="s">
        <v>90</v>
      </c>
      <c r="D29" s="218"/>
      <c r="E29" s="218"/>
      <c r="F29" s="218"/>
      <c r="G29" s="219"/>
      <c r="H29" s="75"/>
      <c r="I29" s="105" t="str">
        <f t="shared" si="1"/>
        <v> </v>
      </c>
      <c r="J29" s="171"/>
      <c r="M29" s="3" t="b">
        <v>0</v>
      </c>
    </row>
    <row r="30" spans="1:13" ht="25.5" customHeight="1">
      <c r="A30" s="7">
        <v>26</v>
      </c>
      <c r="B30" s="221"/>
      <c r="C30" s="217" t="s">
        <v>91</v>
      </c>
      <c r="D30" s="218"/>
      <c r="E30" s="218"/>
      <c r="F30" s="218"/>
      <c r="G30" s="219"/>
      <c r="H30" s="75"/>
      <c r="I30" s="105" t="str">
        <f t="shared" si="1"/>
        <v> </v>
      </c>
      <c r="J30" s="171"/>
      <c r="M30" s="3" t="b">
        <v>0</v>
      </c>
    </row>
    <row r="31" spans="1:13" ht="25.5" customHeight="1">
      <c r="A31" s="7">
        <v>27</v>
      </c>
      <c r="B31" s="221"/>
      <c r="C31" s="217" t="s">
        <v>92</v>
      </c>
      <c r="D31" s="218"/>
      <c r="E31" s="218"/>
      <c r="F31" s="218"/>
      <c r="G31" s="219"/>
      <c r="H31" s="75"/>
      <c r="I31" s="105" t="str">
        <f t="shared" si="1"/>
        <v> </v>
      </c>
      <c r="J31" s="171"/>
      <c r="M31" s="3" t="b">
        <v>0</v>
      </c>
    </row>
    <row r="32" spans="1:13" ht="25.5" customHeight="1">
      <c r="A32" s="110">
        <v>28</v>
      </c>
      <c r="B32" s="223" t="s">
        <v>93</v>
      </c>
      <c r="C32" s="226" t="s">
        <v>94</v>
      </c>
      <c r="D32" s="212"/>
      <c r="E32" s="212"/>
      <c r="F32" s="212"/>
      <c r="G32" s="213"/>
      <c r="H32" s="111"/>
      <c r="I32" s="112" t="str">
        <f t="shared" si="1"/>
        <v> </v>
      </c>
      <c r="J32" s="171"/>
      <c r="M32" s="3" t="b">
        <v>0</v>
      </c>
    </row>
    <row r="33" spans="1:13" ht="25.5" customHeight="1">
      <c r="A33" s="110">
        <v>29</v>
      </c>
      <c r="B33" s="223"/>
      <c r="C33" s="226" t="s">
        <v>371</v>
      </c>
      <c r="D33" s="212"/>
      <c r="E33" s="212"/>
      <c r="F33" s="212"/>
      <c r="G33" s="213"/>
      <c r="H33" s="111"/>
      <c r="I33" s="112" t="str">
        <f t="shared" si="1"/>
        <v> </v>
      </c>
      <c r="J33" s="171"/>
      <c r="M33" s="3" t="b">
        <v>0</v>
      </c>
    </row>
    <row r="34" spans="1:13" ht="25.5" customHeight="1">
      <c r="A34" s="110">
        <v>30</v>
      </c>
      <c r="B34" s="223"/>
      <c r="C34" s="226" t="s">
        <v>95</v>
      </c>
      <c r="D34" s="212"/>
      <c r="E34" s="212"/>
      <c r="F34" s="212"/>
      <c r="G34" s="213"/>
      <c r="H34" s="111"/>
      <c r="I34" s="112" t="str">
        <f t="shared" si="1"/>
        <v> </v>
      </c>
      <c r="J34" s="171"/>
      <c r="M34" s="3" t="b">
        <v>0</v>
      </c>
    </row>
    <row r="35" spans="1:13" ht="25.5" customHeight="1">
      <c r="A35" s="110">
        <v>31</v>
      </c>
      <c r="B35" s="223"/>
      <c r="C35" s="226" t="s">
        <v>96</v>
      </c>
      <c r="D35" s="212"/>
      <c r="E35" s="212"/>
      <c r="F35" s="212"/>
      <c r="G35" s="213"/>
      <c r="H35" s="75"/>
      <c r="I35" s="112" t="str">
        <f aca="true" t="shared" si="2" ref="I35:I40">IF(M35=TRUE,"OK"," ")</f>
        <v> </v>
      </c>
      <c r="J35" s="171"/>
      <c r="M35" s="3" t="b">
        <v>0</v>
      </c>
    </row>
    <row r="36" spans="1:13" ht="25.5" customHeight="1">
      <c r="A36" s="110">
        <v>32</v>
      </c>
      <c r="B36" s="223"/>
      <c r="C36" s="226" t="s">
        <v>97</v>
      </c>
      <c r="D36" s="212"/>
      <c r="E36" s="212"/>
      <c r="F36" s="212"/>
      <c r="G36" s="213"/>
      <c r="H36" s="75"/>
      <c r="I36" s="112" t="str">
        <f t="shared" si="2"/>
        <v> </v>
      </c>
      <c r="J36" s="171"/>
      <c r="M36" s="3" t="b">
        <v>0</v>
      </c>
    </row>
    <row r="37" spans="1:13" ht="51" customHeight="1">
      <c r="A37" s="113" t="s">
        <v>356</v>
      </c>
      <c r="B37" s="223" t="s">
        <v>98</v>
      </c>
      <c r="C37" s="232" t="s">
        <v>357</v>
      </c>
      <c r="D37" s="212"/>
      <c r="E37" s="212"/>
      <c r="F37" s="212"/>
      <c r="G37" s="213"/>
      <c r="H37" s="75"/>
      <c r="I37" s="112" t="str">
        <f t="shared" si="2"/>
        <v> </v>
      </c>
      <c r="J37" s="171"/>
      <c r="M37" s="3" t="b">
        <v>0</v>
      </c>
    </row>
    <row r="38" spans="1:13" ht="25.5" customHeight="1">
      <c r="A38" s="110">
        <v>34</v>
      </c>
      <c r="B38" s="223"/>
      <c r="C38" s="226" t="s">
        <v>99</v>
      </c>
      <c r="D38" s="212"/>
      <c r="E38" s="212"/>
      <c r="F38" s="212"/>
      <c r="G38" s="213"/>
      <c r="H38" s="75"/>
      <c r="I38" s="112" t="str">
        <f t="shared" si="2"/>
        <v> </v>
      </c>
      <c r="J38" s="171"/>
      <c r="M38" s="3" t="b">
        <v>0</v>
      </c>
    </row>
    <row r="39" spans="1:13" ht="25.5" customHeight="1">
      <c r="A39" s="110">
        <v>35</v>
      </c>
      <c r="B39" s="223"/>
      <c r="C39" s="226" t="s">
        <v>100</v>
      </c>
      <c r="D39" s="212"/>
      <c r="E39" s="212"/>
      <c r="F39" s="212"/>
      <c r="G39" s="213"/>
      <c r="H39" s="75"/>
      <c r="I39" s="112" t="str">
        <f t="shared" si="2"/>
        <v> </v>
      </c>
      <c r="J39" s="171"/>
      <c r="M39" s="3" t="b">
        <v>0</v>
      </c>
    </row>
    <row r="40" spans="1:13" ht="25.5" customHeight="1">
      <c r="A40" s="114">
        <v>36</v>
      </c>
      <c r="B40" s="224"/>
      <c r="C40" s="216" t="s">
        <v>380</v>
      </c>
      <c r="D40" s="198"/>
      <c r="E40" s="198"/>
      <c r="F40" s="198"/>
      <c r="G40" s="199"/>
      <c r="H40" s="76"/>
      <c r="I40" s="116" t="str">
        <f t="shared" si="2"/>
        <v> </v>
      </c>
      <c r="J40" s="174"/>
      <c r="M40" s="3" t="b">
        <v>0</v>
      </c>
    </row>
    <row r="41" spans="1:10" ht="25.5" customHeight="1">
      <c r="A41" s="233" t="s">
        <v>7</v>
      </c>
      <c r="B41" s="234"/>
      <c r="C41" s="234"/>
      <c r="D41" s="234"/>
      <c r="E41" s="234"/>
      <c r="F41" s="234"/>
      <c r="G41" s="234"/>
      <c r="H41" s="234"/>
      <c r="I41" s="234"/>
      <c r="J41" s="235"/>
    </row>
    <row r="42" spans="1:10" ht="25.5" customHeight="1">
      <c r="A42" s="229" t="s">
        <v>101</v>
      </c>
      <c r="B42" s="230"/>
      <c r="C42" s="230"/>
      <c r="D42" s="230"/>
      <c r="E42" s="230"/>
      <c r="F42" s="230"/>
      <c r="G42" s="230"/>
      <c r="H42" s="230"/>
      <c r="I42" s="230"/>
      <c r="J42" s="231"/>
    </row>
    <row r="43" spans="1:13" ht="25.5" customHeight="1">
      <c r="A43" s="115">
        <v>37</v>
      </c>
      <c r="B43" s="225" t="s">
        <v>102</v>
      </c>
      <c r="C43" s="226" t="s">
        <v>103</v>
      </c>
      <c r="D43" s="212"/>
      <c r="E43" s="212"/>
      <c r="F43" s="212"/>
      <c r="G43" s="213"/>
      <c r="H43" s="111"/>
      <c r="I43" s="112" t="str">
        <f aca="true" t="shared" si="3" ref="I43:I48">IF(M43=TRUE,"OK"," ")</f>
        <v> </v>
      </c>
      <c r="J43" s="175"/>
      <c r="M43" s="3" t="b">
        <v>0</v>
      </c>
    </row>
    <row r="44" spans="1:13" ht="25.5" customHeight="1">
      <c r="A44" s="110">
        <v>38</v>
      </c>
      <c r="B44" s="223"/>
      <c r="C44" s="226" t="s">
        <v>104</v>
      </c>
      <c r="D44" s="212"/>
      <c r="E44" s="212"/>
      <c r="F44" s="212"/>
      <c r="G44" s="213"/>
      <c r="H44" s="111"/>
      <c r="I44" s="112" t="str">
        <f t="shared" si="3"/>
        <v> </v>
      </c>
      <c r="J44" s="173"/>
      <c r="M44" s="3" t="b">
        <v>0</v>
      </c>
    </row>
    <row r="45" spans="1:13" ht="25.5" customHeight="1">
      <c r="A45" s="110">
        <v>39</v>
      </c>
      <c r="B45" s="223" t="s">
        <v>105</v>
      </c>
      <c r="C45" s="226" t="s">
        <v>106</v>
      </c>
      <c r="D45" s="212"/>
      <c r="E45" s="212"/>
      <c r="F45" s="212"/>
      <c r="G45" s="213"/>
      <c r="H45" s="111"/>
      <c r="I45" s="112" t="str">
        <f t="shared" si="3"/>
        <v> </v>
      </c>
      <c r="J45" s="173"/>
      <c r="M45" s="3" t="b">
        <v>0</v>
      </c>
    </row>
    <row r="46" spans="1:13" ht="25.5" customHeight="1">
      <c r="A46" s="110">
        <v>40</v>
      </c>
      <c r="B46" s="223"/>
      <c r="C46" s="226" t="s">
        <v>107</v>
      </c>
      <c r="D46" s="212"/>
      <c r="E46" s="212"/>
      <c r="F46" s="212"/>
      <c r="G46" s="213"/>
      <c r="H46" s="111"/>
      <c r="I46" s="112" t="str">
        <f t="shared" si="3"/>
        <v> </v>
      </c>
      <c r="J46" s="173"/>
      <c r="M46" s="3" t="b">
        <v>0</v>
      </c>
    </row>
    <row r="47" spans="1:13" ht="25.5" customHeight="1">
      <c r="A47" s="110">
        <v>41</v>
      </c>
      <c r="B47" s="223" t="s">
        <v>108</v>
      </c>
      <c r="C47" s="226" t="s">
        <v>109</v>
      </c>
      <c r="D47" s="212"/>
      <c r="E47" s="212"/>
      <c r="F47" s="212"/>
      <c r="G47" s="213"/>
      <c r="H47" s="111"/>
      <c r="I47" s="112" t="str">
        <f t="shared" si="3"/>
        <v> </v>
      </c>
      <c r="J47" s="173"/>
      <c r="M47" s="3" t="b">
        <v>0</v>
      </c>
    </row>
    <row r="48" spans="1:13" ht="25.5" customHeight="1">
      <c r="A48" s="110">
        <v>42</v>
      </c>
      <c r="B48" s="223"/>
      <c r="C48" s="226" t="s">
        <v>110</v>
      </c>
      <c r="D48" s="212"/>
      <c r="E48" s="212"/>
      <c r="F48" s="212"/>
      <c r="G48" s="213"/>
      <c r="H48" s="111"/>
      <c r="I48" s="112" t="str">
        <f t="shared" si="3"/>
        <v> </v>
      </c>
      <c r="J48" s="173"/>
      <c r="M48" s="3" t="b">
        <v>0</v>
      </c>
    </row>
    <row r="49" spans="1:13" ht="25.5" customHeight="1">
      <c r="A49" s="7">
        <v>43</v>
      </c>
      <c r="B49" s="193" t="s">
        <v>350</v>
      </c>
      <c r="C49" s="217" t="s">
        <v>111</v>
      </c>
      <c r="D49" s="218"/>
      <c r="E49" s="218"/>
      <c r="F49" s="218"/>
      <c r="G49" s="219"/>
      <c r="H49" s="75"/>
      <c r="I49" s="105" t="str">
        <f aca="true" t="shared" si="4" ref="I49:I61">IF(M49=TRUE,"OK"," ")</f>
        <v> </v>
      </c>
      <c r="J49" s="171"/>
      <c r="M49" s="3" t="b">
        <v>0</v>
      </c>
    </row>
    <row r="50" spans="1:13" ht="25.5" customHeight="1">
      <c r="A50" s="7">
        <v>44</v>
      </c>
      <c r="B50" s="220"/>
      <c r="C50" s="217" t="s">
        <v>112</v>
      </c>
      <c r="D50" s="218"/>
      <c r="E50" s="218"/>
      <c r="F50" s="218"/>
      <c r="G50" s="219"/>
      <c r="H50" s="75"/>
      <c r="I50" s="105" t="str">
        <f t="shared" si="4"/>
        <v> </v>
      </c>
      <c r="J50" s="171"/>
      <c r="M50" s="3" t="b">
        <v>0</v>
      </c>
    </row>
    <row r="51" spans="1:13" ht="25.5" customHeight="1">
      <c r="A51" s="7">
        <v>45</v>
      </c>
      <c r="B51" s="221" t="s">
        <v>113</v>
      </c>
      <c r="C51" s="217" t="s">
        <v>31</v>
      </c>
      <c r="D51" s="218"/>
      <c r="E51" s="218"/>
      <c r="F51" s="218"/>
      <c r="G51" s="219"/>
      <c r="H51" s="75"/>
      <c r="I51" s="105" t="str">
        <f t="shared" si="4"/>
        <v> </v>
      </c>
      <c r="J51" s="171"/>
      <c r="M51" s="3" t="b">
        <v>0</v>
      </c>
    </row>
    <row r="52" spans="1:13" ht="25.5" customHeight="1">
      <c r="A52" s="7">
        <v>46</v>
      </c>
      <c r="B52" s="221"/>
      <c r="C52" s="217" t="s">
        <v>372</v>
      </c>
      <c r="D52" s="218"/>
      <c r="E52" s="218"/>
      <c r="F52" s="218"/>
      <c r="G52" s="219"/>
      <c r="H52" s="75"/>
      <c r="I52" s="105" t="str">
        <f t="shared" si="4"/>
        <v> </v>
      </c>
      <c r="J52" s="173"/>
      <c r="M52" s="3" t="b">
        <v>0</v>
      </c>
    </row>
    <row r="53" spans="1:13" ht="25.5" customHeight="1">
      <c r="A53" s="7">
        <v>47</v>
      </c>
      <c r="B53" s="221" t="s">
        <v>114</v>
      </c>
      <c r="C53" s="217" t="s">
        <v>115</v>
      </c>
      <c r="D53" s="218"/>
      <c r="E53" s="218"/>
      <c r="F53" s="218"/>
      <c r="G53" s="219"/>
      <c r="H53" s="75"/>
      <c r="I53" s="105" t="str">
        <f t="shared" si="4"/>
        <v> </v>
      </c>
      <c r="J53" s="171"/>
      <c r="M53" s="3" t="b">
        <v>0</v>
      </c>
    </row>
    <row r="54" spans="1:13" ht="25.5" customHeight="1">
      <c r="A54" s="7">
        <v>48</v>
      </c>
      <c r="B54" s="221"/>
      <c r="C54" s="217" t="s">
        <v>116</v>
      </c>
      <c r="D54" s="218"/>
      <c r="E54" s="218"/>
      <c r="F54" s="218"/>
      <c r="G54" s="219"/>
      <c r="H54" s="75"/>
      <c r="I54" s="105" t="str">
        <f t="shared" si="4"/>
        <v> </v>
      </c>
      <c r="J54" s="171"/>
      <c r="M54" s="3" t="b">
        <v>0</v>
      </c>
    </row>
    <row r="55" spans="1:13" ht="25.5" customHeight="1">
      <c r="A55" s="7">
        <v>49</v>
      </c>
      <c r="B55" s="221"/>
      <c r="C55" s="217" t="s">
        <v>117</v>
      </c>
      <c r="D55" s="218"/>
      <c r="E55" s="218"/>
      <c r="F55" s="218"/>
      <c r="G55" s="219"/>
      <c r="H55" s="75"/>
      <c r="I55" s="105" t="str">
        <f t="shared" si="4"/>
        <v> </v>
      </c>
      <c r="J55" s="171"/>
      <c r="M55" s="3" t="b">
        <v>0</v>
      </c>
    </row>
    <row r="56" spans="1:13" ht="25.5" customHeight="1">
      <c r="A56" s="7">
        <v>50</v>
      </c>
      <c r="B56" s="221" t="s">
        <v>118</v>
      </c>
      <c r="C56" s="217" t="s">
        <v>119</v>
      </c>
      <c r="D56" s="218"/>
      <c r="E56" s="218"/>
      <c r="F56" s="218"/>
      <c r="G56" s="219"/>
      <c r="H56" s="75"/>
      <c r="I56" s="105" t="str">
        <f t="shared" si="4"/>
        <v> </v>
      </c>
      <c r="J56" s="171"/>
      <c r="M56" s="3" t="b">
        <v>0</v>
      </c>
    </row>
    <row r="57" spans="1:13" ht="25.5" customHeight="1">
      <c r="A57" s="7">
        <v>51</v>
      </c>
      <c r="B57" s="221"/>
      <c r="C57" s="217" t="s">
        <v>358</v>
      </c>
      <c r="D57" s="218"/>
      <c r="E57" s="218"/>
      <c r="F57" s="218"/>
      <c r="G57" s="219"/>
      <c r="H57" s="75"/>
      <c r="I57" s="105" t="str">
        <f t="shared" si="4"/>
        <v> </v>
      </c>
      <c r="J57" s="171"/>
      <c r="M57" s="3" t="b">
        <v>0</v>
      </c>
    </row>
    <row r="58" spans="1:13" ht="25.5" customHeight="1">
      <c r="A58" s="7">
        <v>52</v>
      </c>
      <c r="B58" s="29" t="s">
        <v>120</v>
      </c>
      <c r="C58" s="217" t="s">
        <v>121</v>
      </c>
      <c r="D58" s="218"/>
      <c r="E58" s="218"/>
      <c r="F58" s="218"/>
      <c r="G58" s="219"/>
      <c r="H58" s="75"/>
      <c r="I58" s="105" t="str">
        <f t="shared" si="4"/>
        <v> </v>
      </c>
      <c r="J58" s="171"/>
      <c r="M58" s="3" t="b">
        <v>0</v>
      </c>
    </row>
    <row r="59" spans="1:13" ht="25.5" customHeight="1">
      <c r="A59" s="7">
        <v>53</v>
      </c>
      <c r="B59" s="221" t="s">
        <v>122</v>
      </c>
      <c r="C59" s="217" t="s">
        <v>123</v>
      </c>
      <c r="D59" s="218"/>
      <c r="E59" s="218"/>
      <c r="F59" s="218"/>
      <c r="G59" s="219"/>
      <c r="H59" s="75"/>
      <c r="I59" s="105" t="str">
        <f t="shared" si="4"/>
        <v> </v>
      </c>
      <c r="J59" s="171"/>
      <c r="M59" s="3" t="b">
        <v>0</v>
      </c>
    </row>
    <row r="60" spans="1:13" ht="25.5" customHeight="1">
      <c r="A60" s="7">
        <v>54</v>
      </c>
      <c r="B60" s="221"/>
      <c r="C60" s="217" t="s">
        <v>124</v>
      </c>
      <c r="D60" s="218"/>
      <c r="E60" s="218"/>
      <c r="F60" s="218"/>
      <c r="G60" s="219"/>
      <c r="H60" s="75"/>
      <c r="I60" s="105" t="str">
        <f t="shared" si="4"/>
        <v> </v>
      </c>
      <c r="J60" s="171"/>
      <c r="M60" s="3" t="b">
        <v>0</v>
      </c>
    </row>
    <row r="61" spans="1:13" ht="25.5" customHeight="1">
      <c r="A61" s="8">
        <v>55</v>
      </c>
      <c r="B61" s="214"/>
      <c r="C61" s="203" t="s">
        <v>125</v>
      </c>
      <c r="D61" s="204"/>
      <c r="E61" s="204"/>
      <c r="F61" s="204"/>
      <c r="G61" s="205"/>
      <c r="H61" s="76"/>
      <c r="I61" s="106" t="str">
        <f t="shared" si="4"/>
        <v> </v>
      </c>
      <c r="J61" s="172"/>
      <c r="M61" s="3" t="b">
        <v>0</v>
      </c>
    </row>
    <row r="62" spans="1:10" ht="25.5" customHeight="1">
      <c r="A62" s="233" t="s">
        <v>8</v>
      </c>
      <c r="B62" s="234"/>
      <c r="C62" s="234"/>
      <c r="D62" s="234"/>
      <c r="E62" s="234"/>
      <c r="F62" s="234"/>
      <c r="G62" s="234"/>
      <c r="H62" s="234"/>
      <c r="I62" s="234"/>
      <c r="J62" s="235"/>
    </row>
    <row r="63" spans="1:10" ht="25.5" customHeight="1">
      <c r="A63" s="194" t="s">
        <v>126</v>
      </c>
      <c r="B63" s="195"/>
      <c r="C63" s="195"/>
      <c r="D63" s="195"/>
      <c r="E63" s="195"/>
      <c r="F63" s="195"/>
      <c r="G63" s="195"/>
      <c r="H63" s="195"/>
      <c r="I63" s="195"/>
      <c r="J63" s="196"/>
    </row>
    <row r="64" spans="1:13" ht="25.5" customHeight="1">
      <c r="A64" s="12">
        <v>56</v>
      </c>
      <c r="B64" s="220" t="s">
        <v>127</v>
      </c>
      <c r="C64" s="206" t="s">
        <v>128</v>
      </c>
      <c r="D64" s="207"/>
      <c r="E64" s="207"/>
      <c r="F64" s="207"/>
      <c r="G64" s="208"/>
      <c r="H64" s="75"/>
      <c r="I64" s="107" t="str">
        <f>IF(M64=TRUE,"OK"," ")</f>
        <v> </v>
      </c>
      <c r="J64" s="176"/>
      <c r="M64" s="3" t="b">
        <v>0</v>
      </c>
    </row>
    <row r="65" spans="1:13" ht="25.5" customHeight="1">
      <c r="A65" s="7">
        <v>57</v>
      </c>
      <c r="B65" s="221"/>
      <c r="C65" s="206" t="s">
        <v>129</v>
      </c>
      <c r="D65" s="207"/>
      <c r="E65" s="207"/>
      <c r="F65" s="207"/>
      <c r="G65" s="208"/>
      <c r="H65" s="75"/>
      <c r="I65" s="107" t="str">
        <f aca="true" t="shared" si="5" ref="I65:I77">IF(M65=TRUE,"OK"," ")</f>
        <v> </v>
      </c>
      <c r="J65" s="176"/>
      <c r="M65" s="3" t="b">
        <v>0</v>
      </c>
    </row>
    <row r="66" spans="1:13" ht="25.5" customHeight="1">
      <c r="A66" s="7">
        <v>58</v>
      </c>
      <c r="B66" s="221" t="s">
        <v>130</v>
      </c>
      <c r="C66" s="206" t="s">
        <v>131</v>
      </c>
      <c r="D66" s="207"/>
      <c r="E66" s="207"/>
      <c r="F66" s="207"/>
      <c r="G66" s="208"/>
      <c r="H66" s="75"/>
      <c r="I66" s="107" t="str">
        <f t="shared" si="5"/>
        <v> </v>
      </c>
      <c r="J66" s="176"/>
      <c r="M66" s="3" t="b">
        <v>0</v>
      </c>
    </row>
    <row r="67" spans="1:13" ht="25.5" customHeight="1">
      <c r="A67" s="7">
        <v>59</v>
      </c>
      <c r="B67" s="221"/>
      <c r="C67" s="206" t="s">
        <v>132</v>
      </c>
      <c r="D67" s="207"/>
      <c r="E67" s="207"/>
      <c r="F67" s="207"/>
      <c r="G67" s="208"/>
      <c r="H67" s="75"/>
      <c r="I67" s="107" t="str">
        <f>IF(M67=TRUE,"OK"," ")</f>
        <v> </v>
      </c>
      <c r="J67" s="176"/>
      <c r="M67" s="3" t="b">
        <v>0</v>
      </c>
    </row>
    <row r="68" spans="1:13" ht="25.5" customHeight="1">
      <c r="A68" s="7">
        <v>60</v>
      </c>
      <c r="B68" s="221"/>
      <c r="C68" s="206" t="s">
        <v>133</v>
      </c>
      <c r="D68" s="207"/>
      <c r="E68" s="207"/>
      <c r="F68" s="207"/>
      <c r="G68" s="208"/>
      <c r="H68" s="75"/>
      <c r="I68" s="107" t="str">
        <f t="shared" si="5"/>
        <v> </v>
      </c>
      <c r="J68" s="176"/>
      <c r="M68" s="3" t="b">
        <v>0</v>
      </c>
    </row>
    <row r="69" spans="1:13" ht="25.5" customHeight="1">
      <c r="A69" s="7">
        <v>61</v>
      </c>
      <c r="B69" s="221"/>
      <c r="C69" s="206" t="s">
        <v>134</v>
      </c>
      <c r="D69" s="207"/>
      <c r="E69" s="207"/>
      <c r="F69" s="207"/>
      <c r="G69" s="208"/>
      <c r="H69" s="75"/>
      <c r="I69" s="107" t="str">
        <f t="shared" si="5"/>
        <v> </v>
      </c>
      <c r="J69" s="176"/>
      <c r="M69" s="3" t="b">
        <v>0</v>
      </c>
    </row>
    <row r="70" spans="1:13" ht="25.5" customHeight="1">
      <c r="A70" s="7">
        <v>62</v>
      </c>
      <c r="B70" s="221" t="s">
        <v>135</v>
      </c>
      <c r="C70" s="206" t="s">
        <v>136</v>
      </c>
      <c r="D70" s="207"/>
      <c r="E70" s="207"/>
      <c r="F70" s="207"/>
      <c r="G70" s="208"/>
      <c r="H70" s="75"/>
      <c r="I70" s="107" t="str">
        <f t="shared" si="5"/>
        <v> </v>
      </c>
      <c r="J70" s="176"/>
      <c r="M70" s="3" t="b">
        <v>0</v>
      </c>
    </row>
    <row r="71" spans="1:13" ht="46.5" customHeight="1">
      <c r="A71" s="84" t="s">
        <v>359</v>
      </c>
      <c r="B71" s="221"/>
      <c r="C71" s="200" t="s">
        <v>137</v>
      </c>
      <c r="D71" s="201"/>
      <c r="E71" s="201"/>
      <c r="F71" s="201"/>
      <c r="G71" s="202"/>
      <c r="H71" s="75"/>
      <c r="I71" s="107" t="str">
        <f t="shared" si="5"/>
        <v> </v>
      </c>
      <c r="J71" s="176"/>
      <c r="M71" s="3" t="b">
        <v>0</v>
      </c>
    </row>
    <row r="72" spans="1:13" ht="25.5" customHeight="1">
      <c r="A72" s="7">
        <v>64</v>
      </c>
      <c r="B72" s="221" t="s">
        <v>138</v>
      </c>
      <c r="C72" s="206" t="s">
        <v>139</v>
      </c>
      <c r="D72" s="207"/>
      <c r="E72" s="207"/>
      <c r="F72" s="207"/>
      <c r="G72" s="208"/>
      <c r="H72" s="75"/>
      <c r="I72" s="107" t="str">
        <f t="shared" si="5"/>
        <v> </v>
      </c>
      <c r="J72" s="176"/>
      <c r="M72" s="3" t="b">
        <v>0</v>
      </c>
    </row>
    <row r="73" spans="1:13" ht="25.5" customHeight="1">
      <c r="A73" s="7">
        <v>65</v>
      </c>
      <c r="B73" s="221"/>
      <c r="C73" s="206" t="s">
        <v>140</v>
      </c>
      <c r="D73" s="207"/>
      <c r="E73" s="207"/>
      <c r="F73" s="207"/>
      <c r="G73" s="208"/>
      <c r="H73" s="75"/>
      <c r="I73" s="107" t="str">
        <f t="shared" si="5"/>
        <v> </v>
      </c>
      <c r="J73" s="176"/>
      <c r="M73" s="3" t="b">
        <v>0</v>
      </c>
    </row>
    <row r="74" spans="1:13" ht="25.5" customHeight="1">
      <c r="A74" s="7">
        <v>66</v>
      </c>
      <c r="B74" s="221"/>
      <c r="C74" s="206" t="s">
        <v>141</v>
      </c>
      <c r="D74" s="207"/>
      <c r="E74" s="207"/>
      <c r="F74" s="207"/>
      <c r="G74" s="208"/>
      <c r="H74" s="75"/>
      <c r="I74" s="107" t="str">
        <f t="shared" si="5"/>
        <v> </v>
      </c>
      <c r="J74" s="176"/>
      <c r="M74" s="3" t="b">
        <v>0</v>
      </c>
    </row>
    <row r="75" spans="1:13" ht="25.5" customHeight="1">
      <c r="A75" s="7">
        <v>67</v>
      </c>
      <c r="B75" s="221"/>
      <c r="C75" s="206" t="s">
        <v>142</v>
      </c>
      <c r="D75" s="207"/>
      <c r="E75" s="207"/>
      <c r="F75" s="207"/>
      <c r="G75" s="208"/>
      <c r="H75" s="75"/>
      <c r="I75" s="107" t="str">
        <f t="shared" si="5"/>
        <v> </v>
      </c>
      <c r="J75" s="176"/>
      <c r="M75" s="3" t="b">
        <v>0</v>
      </c>
    </row>
    <row r="76" spans="1:13" ht="25.5" customHeight="1">
      <c r="A76" s="7">
        <v>68</v>
      </c>
      <c r="B76" s="221" t="s">
        <v>32</v>
      </c>
      <c r="C76" s="206" t="s">
        <v>360</v>
      </c>
      <c r="D76" s="207"/>
      <c r="E76" s="207"/>
      <c r="F76" s="207"/>
      <c r="G76" s="208"/>
      <c r="H76" s="75"/>
      <c r="I76" s="107" t="str">
        <f t="shared" si="5"/>
        <v> </v>
      </c>
      <c r="J76" s="176"/>
      <c r="M76" s="3" t="b">
        <v>0</v>
      </c>
    </row>
    <row r="77" spans="1:13" ht="25.5" customHeight="1">
      <c r="A77" s="15">
        <v>69</v>
      </c>
      <c r="B77" s="221"/>
      <c r="C77" s="206" t="s">
        <v>143</v>
      </c>
      <c r="D77" s="207"/>
      <c r="E77" s="207"/>
      <c r="F77" s="207"/>
      <c r="G77" s="208"/>
      <c r="H77" s="75"/>
      <c r="I77" s="107" t="str">
        <f t="shared" si="5"/>
        <v> </v>
      </c>
      <c r="J77" s="176"/>
      <c r="M77" s="3" t="b">
        <v>0</v>
      </c>
    </row>
    <row r="78" spans="1:14" ht="25.5" customHeight="1">
      <c r="A78" s="16"/>
      <c r="B78" s="221"/>
      <c r="C78" s="245" t="s">
        <v>351</v>
      </c>
      <c r="D78" s="10" t="s">
        <v>144</v>
      </c>
      <c r="E78" s="108" t="str">
        <f>IF(M78=TRUE,"OK"," ")</f>
        <v> </v>
      </c>
      <c r="F78" s="10" t="s">
        <v>145</v>
      </c>
      <c r="G78" s="108" t="str">
        <f>IF(N78=TRUE,"OK"," ")</f>
        <v> </v>
      </c>
      <c r="H78" s="236"/>
      <c r="I78" s="237"/>
      <c r="J78" s="238"/>
      <c r="M78" s="3" t="b">
        <v>0</v>
      </c>
      <c r="N78" s="3" t="b">
        <v>0</v>
      </c>
    </row>
    <row r="79" spans="1:14" ht="25.5" customHeight="1">
      <c r="A79" s="16"/>
      <c r="B79" s="221"/>
      <c r="C79" s="245"/>
      <c r="D79" s="10" t="s">
        <v>146</v>
      </c>
      <c r="E79" s="108" t="str">
        <f>IF(M79=TRUE,"OK"," ")</f>
        <v> </v>
      </c>
      <c r="F79" s="10" t="s">
        <v>147</v>
      </c>
      <c r="G79" s="108" t="str">
        <f>IF(N79=TRUE,"OK"," ")</f>
        <v> </v>
      </c>
      <c r="H79" s="239"/>
      <c r="I79" s="240"/>
      <c r="J79" s="241"/>
      <c r="M79" s="3" t="b">
        <v>0</v>
      </c>
      <c r="N79" s="3" t="b">
        <v>0</v>
      </c>
    </row>
    <row r="80" spans="1:14" ht="25.5" customHeight="1">
      <c r="A80" s="16"/>
      <c r="B80" s="221"/>
      <c r="C80" s="245"/>
      <c r="D80" s="10" t="s">
        <v>148</v>
      </c>
      <c r="E80" s="108" t="str">
        <f>IF(M80=TRUE,"OK"," ")</f>
        <v> </v>
      </c>
      <c r="F80" s="10" t="s">
        <v>149</v>
      </c>
      <c r="G80" s="108" t="str">
        <f>IF(N80=TRUE,"OK"," ")</f>
        <v> </v>
      </c>
      <c r="H80" s="239"/>
      <c r="I80" s="240"/>
      <c r="J80" s="241"/>
      <c r="M80" s="3" t="b">
        <v>0</v>
      </c>
      <c r="N80" s="3" t="b">
        <v>0</v>
      </c>
    </row>
    <row r="81" spans="1:14" ht="25.5" customHeight="1">
      <c r="A81" s="17"/>
      <c r="B81" s="214"/>
      <c r="C81" s="246"/>
      <c r="D81" s="11" t="s">
        <v>150</v>
      </c>
      <c r="E81" s="109" t="str">
        <f>IF(M81=TRUE,"OK"," ")</f>
        <v> </v>
      </c>
      <c r="F81" s="11" t="s">
        <v>151</v>
      </c>
      <c r="G81" s="109" t="str">
        <f>IF(N81=TRUE,"OK"," ")</f>
        <v> </v>
      </c>
      <c r="H81" s="242"/>
      <c r="I81" s="243"/>
      <c r="J81" s="244"/>
      <c r="M81" s="3" t="b">
        <v>0</v>
      </c>
      <c r="N81" s="3" t="b">
        <v>0</v>
      </c>
    </row>
    <row r="82" spans="1:10" ht="25.5" customHeight="1">
      <c r="A82" s="233" t="s">
        <v>9</v>
      </c>
      <c r="B82" s="234"/>
      <c r="C82" s="234"/>
      <c r="D82" s="234"/>
      <c r="E82" s="234"/>
      <c r="F82" s="234"/>
      <c r="G82" s="234"/>
      <c r="H82" s="234"/>
      <c r="I82" s="234"/>
      <c r="J82" s="235"/>
    </row>
    <row r="83" spans="1:10" ht="25.5" customHeight="1">
      <c r="A83" s="9"/>
      <c r="H83" s="13"/>
      <c r="I83" s="13"/>
      <c r="J83" s="13"/>
    </row>
    <row r="84" spans="8:10" ht="12">
      <c r="H84" s="13"/>
      <c r="I84" s="13"/>
      <c r="J84" s="13"/>
    </row>
    <row r="85" spans="8:10" ht="12">
      <c r="H85" s="13"/>
      <c r="I85" s="13"/>
      <c r="J85" s="13"/>
    </row>
    <row r="86" spans="8:10" ht="12">
      <c r="H86" s="13"/>
      <c r="I86" s="13"/>
      <c r="J86" s="13"/>
    </row>
    <row r="87" spans="8:10" ht="12">
      <c r="H87" s="13"/>
      <c r="I87" s="13"/>
      <c r="J87" s="13"/>
    </row>
    <row r="88" spans="8:10" ht="12">
      <c r="H88" s="13"/>
      <c r="I88" s="13"/>
      <c r="J88" s="13"/>
    </row>
    <row r="89" spans="8:10" ht="12">
      <c r="H89" s="13"/>
      <c r="I89" s="13"/>
      <c r="J89" s="13"/>
    </row>
    <row r="90" spans="8:10" ht="12">
      <c r="H90" s="13"/>
      <c r="I90" s="13"/>
      <c r="J90" s="13"/>
    </row>
    <row r="91" spans="8:10" ht="12">
      <c r="H91" s="13"/>
      <c r="I91" s="13"/>
      <c r="J91" s="13"/>
    </row>
    <row r="92" spans="8:10" ht="12">
      <c r="H92" s="13"/>
      <c r="I92" s="13"/>
      <c r="J92" s="13"/>
    </row>
    <row r="93" spans="8:10" ht="12">
      <c r="H93" s="13"/>
      <c r="I93" s="13"/>
      <c r="J93" s="13"/>
    </row>
    <row r="94" spans="8:10" ht="12">
      <c r="H94" s="13"/>
      <c r="I94" s="13"/>
      <c r="J94" s="13"/>
    </row>
    <row r="95" spans="8:10" ht="12">
      <c r="H95" s="13"/>
      <c r="I95" s="13"/>
      <c r="J95" s="13"/>
    </row>
    <row r="96" spans="8:10" ht="12">
      <c r="H96" s="13"/>
      <c r="I96" s="13"/>
      <c r="J96" s="13"/>
    </row>
    <row r="97" spans="8:10" ht="12">
      <c r="H97" s="13"/>
      <c r="I97" s="13"/>
      <c r="J97" s="13"/>
    </row>
    <row r="98" spans="8:10" ht="12">
      <c r="H98" s="13"/>
      <c r="I98" s="13"/>
      <c r="J98" s="13"/>
    </row>
    <row r="99" spans="8:10" ht="12">
      <c r="H99" s="13"/>
      <c r="I99" s="13"/>
      <c r="J99" s="13"/>
    </row>
    <row r="100" spans="8:10" ht="12">
      <c r="H100" s="13"/>
      <c r="I100" s="13"/>
      <c r="J100" s="13"/>
    </row>
    <row r="101" spans="8:10" ht="12">
      <c r="H101" s="13"/>
      <c r="I101" s="13"/>
      <c r="J101" s="13"/>
    </row>
    <row r="102" spans="8:10" ht="12">
      <c r="H102" s="13"/>
      <c r="I102" s="13"/>
      <c r="J102" s="13"/>
    </row>
    <row r="103" spans="8:10" ht="12">
      <c r="H103" s="13"/>
      <c r="I103" s="13"/>
      <c r="J103" s="13"/>
    </row>
    <row r="104" spans="8:10" ht="12">
      <c r="H104" s="13"/>
      <c r="I104" s="13"/>
      <c r="J104" s="13"/>
    </row>
    <row r="105" spans="8:10" ht="12">
      <c r="H105" s="13"/>
      <c r="I105" s="13"/>
      <c r="J105" s="13"/>
    </row>
    <row r="106" spans="8:10" ht="12">
      <c r="H106" s="13"/>
      <c r="I106" s="13"/>
      <c r="J106" s="13"/>
    </row>
    <row r="107" spans="8:10" ht="12">
      <c r="H107" s="13"/>
      <c r="I107" s="13"/>
      <c r="J107" s="13"/>
    </row>
    <row r="108" spans="8:10" ht="12">
      <c r="H108" s="13"/>
      <c r="I108" s="13"/>
      <c r="J108" s="13"/>
    </row>
    <row r="109" spans="8:10" ht="12">
      <c r="H109" s="13"/>
      <c r="I109" s="13"/>
      <c r="J109" s="13"/>
    </row>
    <row r="110" spans="8:10" ht="12">
      <c r="H110" s="13"/>
      <c r="I110" s="13"/>
      <c r="J110" s="13"/>
    </row>
    <row r="111" spans="8:10" ht="12">
      <c r="H111" s="13"/>
      <c r="I111" s="13"/>
      <c r="J111" s="13"/>
    </row>
    <row r="112" spans="8:10" ht="12">
      <c r="H112" s="13"/>
      <c r="I112" s="13"/>
      <c r="J112" s="13"/>
    </row>
    <row r="113" spans="8:10" ht="12">
      <c r="H113" s="13"/>
      <c r="I113" s="13"/>
      <c r="J113" s="13"/>
    </row>
    <row r="114" spans="8:10" ht="12">
      <c r="H114" s="13"/>
      <c r="I114" s="13"/>
      <c r="J114" s="13"/>
    </row>
    <row r="115" spans="8:10" ht="12">
      <c r="H115" s="13"/>
      <c r="I115" s="13"/>
      <c r="J115" s="13"/>
    </row>
    <row r="116" spans="8:10" ht="12">
      <c r="H116" s="13"/>
      <c r="I116" s="13"/>
      <c r="J116" s="13"/>
    </row>
    <row r="117" spans="8:10" ht="12">
      <c r="H117" s="13"/>
      <c r="I117" s="13"/>
      <c r="J117" s="13"/>
    </row>
    <row r="118" spans="8:10" ht="12">
      <c r="H118" s="13"/>
      <c r="I118" s="13"/>
      <c r="J118" s="13"/>
    </row>
    <row r="119" spans="8:10" ht="12">
      <c r="H119" s="13"/>
      <c r="I119" s="13"/>
      <c r="J119" s="13"/>
    </row>
    <row r="120" spans="8:10" ht="12">
      <c r="H120" s="13"/>
      <c r="I120" s="13"/>
      <c r="J120" s="13"/>
    </row>
    <row r="121" spans="8:10" ht="12">
      <c r="H121" s="13"/>
      <c r="I121" s="13"/>
      <c r="J121" s="13"/>
    </row>
    <row r="122" spans="8:10" ht="12">
      <c r="H122" s="13"/>
      <c r="I122" s="13"/>
      <c r="J122" s="13"/>
    </row>
    <row r="123" spans="8:10" ht="12">
      <c r="H123" s="13"/>
      <c r="I123" s="13"/>
      <c r="J123" s="13"/>
    </row>
    <row r="124" spans="8:10" ht="12">
      <c r="H124" s="13"/>
      <c r="I124" s="13"/>
      <c r="J124" s="13"/>
    </row>
    <row r="125" spans="8:10" ht="12">
      <c r="H125" s="13"/>
      <c r="I125" s="13"/>
      <c r="J125" s="13"/>
    </row>
    <row r="126" spans="8:10" ht="12">
      <c r="H126" s="13"/>
      <c r="I126" s="13"/>
      <c r="J126" s="13"/>
    </row>
    <row r="127" spans="8:10" ht="12">
      <c r="H127" s="13"/>
      <c r="I127" s="13"/>
      <c r="J127" s="13"/>
    </row>
    <row r="128" spans="8:10" ht="12">
      <c r="H128" s="13"/>
      <c r="I128" s="13"/>
      <c r="J128" s="13"/>
    </row>
    <row r="129" spans="8:10" ht="12">
      <c r="H129" s="13"/>
      <c r="I129" s="13"/>
      <c r="J129" s="13"/>
    </row>
    <row r="130" spans="8:10" ht="12">
      <c r="H130" s="13"/>
      <c r="I130" s="13"/>
      <c r="J130" s="13"/>
    </row>
    <row r="131" spans="8:10" ht="12">
      <c r="H131" s="13"/>
      <c r="I131" s="13"/>
      <c r="J131" s="13"/>
    </row>
    <row r="132" spans="8:10" ht="12">
      <c r="H132" s="13"/>
      <c r="I132" s="13"/>
      <c r="J132" s="13"/>
    </row>
    <row r="133" spans="8:10" ht="12">
      <c r="H133" s="13"/>
      <c r="I133" s="13"/>
      <c r="J133" s="13"/>
    </row>
    <row r="134" spans="8:10" ht="12">
      <c r="H134" s="13"/>
      <c r="I134" s="13"/>
      <c r="J134" s="13"/>
    </row>
    <row r="135" spans="8:10" ht="12">
      <c r="H135" s="13"/>
      <c r="I135" s="13"/>
      <c r="J135" s="13"/>
    </row>
    <row r="136" spans="8:10" ht="12">
      <c r="H136" s="13"/>
      <c r="I136" s="13"/>
      <c r="J136" s="13"/>
    </row>
    <row r="137" spans="8:10" ht="12">
      <c r="H137" s="13"/>
      <c r="I137" s="13"/>
      <c r="J137" s="13"/>
    </row>
    <row r="138" spans="8:10" ht="12">
      <c r="H138" s="13"/>
      <c r="I138" s="13"/>
      <c r="J138" s="13"/>
    </row>
    <row r="139" spans="8:10" ht="12">
      <c r="H139" s="13"/>
      <c r="I139" s="13"/>
      <c r="J139" s="13"/>
    </row>
    <row r="140" spans="8:10" ht="12">
      <c r="H140" s="13"/>
      <c r="I140" s="13"/>
      <c r="J140" s="13"/>
    </row>
    <row r="141" spans="8:10" ht="12">
      <c r="H141" s="13"/>
      <c r="I141" s="13"/>
      <c r="J141" s="13"/>
    </row>
    <row r="142" spans="8:10" ht="12">
      <c r="H142" s="13"/>
      <c r="I142" s="13"/>
      <c r="J142" s="13"/>
    </row>
    <row r="143" spans="8:10" ht="12">
      <c r="H143" s="13"/>
      <c r="I143" s="13"/>
      <c r="J143" s="13"/>
    </row>
    <row r="144" spans="8:10" ht="12">
      <c r="H144" s="13"/>
      <c r="I144" s="13"/>
      <c r="J144" s="13"/>
    </row>
    <row r="145" spans="8:10" ht="12">
      <c r="H145" s="13"/>
      <c r="I145" s="13"/>
      <c r="J145" s="13"/>
    </row>
    <row r="146" spans="8:10" ht="12">
      <c r="H146" s="13"/>
      <c r="I146" s="13"/>
      <c r="J146" s="13"/>
    </row>
    <row r="147" spans="8:10" ht="12">
      <c r="H147" s="13"/>
      <c r="I147" s="13"/>
      <c r="J147" s="13"/>
    </row>
    <row r="148" spans="8:10" ht="12">
      <c r="H148" s="13"/>
      <c r="I148" s="13"/>
      <c r="J148" s="13"/>
    </row>
    <row r="149" spans="8:10" ht="12">
      <c r="H149" s="13"/>
      <c r="I149" s="13"/>
      <c r="J149" s="13"/>
    </row>
    <row r="150" spans="8:10" ht="12">
      <c r="H150" s="13"/>
      <c r="I150" s="13"/>
      <c r="J150" s="13"/>
    </row>
    <row r="151" spans="8:10" ht="12">
      <c r="H151" s="13"/>
      <c r="I151" s="13"/>
      <c r="J151" s="13"/>
    </row>
    <row r="152" spans="8:10" ht="12">
      <c r="H152" s="13"/>
      <c r="I152" s="13"/>
      <c r="J152" s="13"/>
    </row>
    <row r="153" spans="8:10" ht="12">
      <c r="H153" s="13"/>
      <c r="I153" s="13"/>
      <c r="J153" s="13"/>
    </row>
    <row r="154" spans="8:10" ht="12">
      <c r="H154" s="13"/>
      <c r="I154" s="13"/>
      <c r="J154" s="13"/>
    </row>
    <row r="155" spans="8:10" ht="12">
      <c r="H155" s="13"/>
      <c r="I155" s="13"/>
      <c r="J155" s="13"/>
    </row>
    <row r="156" spans="8:10" ht="12">
      <c r="H156" s="13"/>
      <c r="I156" s="13"/>
      <c r="J156" s="13"/>
    </row>
    <row r="157" spans="8:10" ht="12">
      <c r="H157" s="13"/>
      <c r="I157" s="13"/>
      <c r="J157" s="13"/>
    </row>
    <row r="158" spans="8:10" ht="12">
      <c r="H158" s="13"/>
      <c r="I158" s="13"/>
      <c r="J158" s="13"/>
    </row>
    <row r="159" spans="8:10" ht="12">
      <c r="H159" s="13"/>
      <c r="I159" s="13"/>
      <c r="J159" s="13"/>
    </row>
    <row r="160" spans="8:10" ht="12">
      <c r="H160" s="13"/>
      <c r="I160" s="13"/>
      <c r="J160" s="13"/>
    </row>
    <row r="161" spans="8:10" ht="12">
      <c r="H161" s="13"/>
      <c r="I161" s="13"/>
      <c r="J161" s="13"/>
    </row>
    <row r="162" spans="8:10" ht="12">
      <c r="H162" s="13"/>
      <c r="I162" s="13"/>
      <c r="J162" s="13"/>
    </row>
    <row r="163" spans="8:10" ht="12">
      <c r="H163" s="13"/>
      <c r="I163" s="13"/>
      <c r="J163" s="13"/>
    </row>
    <row r="164" spans="8:10" ht="12">
      <c r="H164" s="13"/>
      <c r="I164" s="13"/>
      <c r="J164" s="13"/>
    </row>
    <row r="165" spans="8:10" ht="12">
      <c r="H165" s="13"/>
      <c r="I165" s="13"/>
      <c r="J165" s="13"/>
    </row>
    <row r="166" spans="8:10" ht="12">
      <c r="H166" s="13"/>
      <c r="I166" s="13"/>
      <c r="J166" s="13"/>
    </row>
    <row r="167" spans="8:10" ht="12">
      <c r="H167" s="13"/>
      <c r="I167" s="13"/>
      <c r="J167" s="13"/>
    </row>
    <row r="168" spans="8:10" ht="12">
      <c r="H168" s="13"/>
      <c r="I168" s="13"/>
      <c r="J168" s="13"/>
    </row>
    <row r="169" spans="8:10" ht="12">
      <c r="H169" s="13"/>
      <c r="I169" s="13"/>
      <c r="J169" s="13"/>
    </row>
    <row r="170" spans="8:10" ht="12">
      <c r="H170" s="13"/>
      <c r="I170" s="13"/>
      <c r="J170" s="13"/>
    </row>
    <row r="171" spans="8:10" ht="12">
      <c r="H171" s="13"/>
      <c r="I171" s="13"/>
      <c r="J171" s="13"/>
    </row>
    <row r="172" spans="8:10" ht="12">
      <c r="H172" s="13"/>
      <c r="I172" s="13"/>
      <c r="J172" s="13"/>
    </row>
    <row r="173" spans="8:10" ht="12">
      <c r="H173" s="13"/>
      <c r="I173" s="13"/>
      <c r="J173" s="13"/>
    </row>
    <row r="174" spans="8:10" ht="12">
      <c r="H174" s="13"/>
      <c r="I174" s="13"/>
      <c r="J174" s="13"/>
    </row>
    <row r="175" spans="8:10" ht="12">
      <c r="H175" s="13"/>
      <c r="I175" s="13"/>
      <c r="J175" s="13"/>
    </row>
    <row r="176" spans="8:10" ht="12">
      <c r="H176" s="13"/>
      <c r="I176" s="13"/>
      <c r="J176" s="13"/>
    </row>
    <row r="177" spans="8:10" ht="12">
      <c r="H177" s="13"/>
      <c r="I177" s="13"/>
      <c r="J177" s="13"/>
    </row>
    <row r="178" spans="8:10" ht="12">
      <c r="H178" s="13"/>
      <c r="I178" s="13"/>
      <c r="J178" s="13"/>
    </row>
    <row r="179" spans="8:10" ht="12">
      <c r="H179" s="13"/>
      <c r="I179" s="13"/>
      <c r="J179" s="13"/>
    </row>
    <row r="180" spans="8:10" ht="12">
      <c r="H180" s="13"/>
      <c r="I180" s="13"/>
      <c r="J180" s="13"/>
    </row>
    <row r="181" spans="8:10" ht="12">
      <c r="H181" s="13"/>
      <c r="I181" s="13"/>
      <c r="J181" s="13"/>
    </row>
    <row r="182" spans="8:10" ht="12">
      <c r="H182" s="13"/>
      <c r="I182" s="13"/>
      <c r="J182" s="13"/>
    </row>
    <row r="183" spans="8:10" ht="12">
      <c r="H183" s="13"/>
      <c r="I183" s="13"/>
      <c r="J183" s="13"/>
    </row>
    <row r="184" spans="8:10" ht="12">
      <c r="H184" s="13"/>
      <c r="I184" s="13"/>
      <c r="J184" s="13"/>
    </row>
    <row r="185" spans="8:10" ht="12">
      <c r="H185" s="13"/>
      <c r="I185" s="13"/>
      <c r="J185" s="13"/>
    </row>
    <row r="186" spans="8:10" ht="12">
      <c r="H186" s="13"/>
      <c r="I186" s="13"/>
      <c r="J186" s="13"/>
    </row>
    <row r="187" spans="8:10" ht="12">
      <c r="H187" s="13"/>
      <c r="I187" s="13"/>
      <c r="J187" s="13"/>
    </row>
    <row r="188" spans="8:10" ht="12">
      <c r="H188" s="13"/>
      <c r="I188" s="13"/>
      <c r="J188" s="13"/>
    </row>
    <row r="189" spans="8:10" ht="12">
      <c r="H189" s="13"/>
      <c r="I189" s="13"/>
      <c r="J189" s="13"/>
    </row>
    <row r="190" spans="8:10" ht="12">
      <c r="H190" s="13"/>
      <c r="I190" s="13"/>
      <c r="J190" s="13"/>
    </row>
    <row r="191" spans="8:10" ht="12">
      <c r="H191" s="13"/>
      <c r="I191" s="13"/>
      <c r="J191" s="13"/>
    </row>
    <row r="192" spans="8:10" ht="12">
      <c r="H192" s="13"/>
      <c r="I192" s="13"/>
      <c r="J192" s="13"/>
    </row>
    <row r="193" spans="8:10" ht="12">
      <c r="H193" s="13"/>
      <c r="I193" s="13"/>
      <c r="J193" s="13"/>
    </row>
    <row r="194" spans="8:10" ht="12">
      <c r="H194" s="13"/>
      <c r="I194" s="13"/>
      <c r="J194" s="13"/>
    </row>
    <row r="195" spans="8:10" ht="12">
      <c r="H195" s="13"/>
      <c r="I195" s="13"/>
      <c r="J195" s="13"/>
    </row>
    <row r="196" spans="8:10" ht="12">
      <c r="H196" s="13"/>
      <c r="I196" s="13"/>
      <c r="J196" s="13"/>
    </row>
    <row r="197" spans="8:10" ht="12">
      <c r="H197" s="13"/>
      <c r="I197" s="13"/>
      <c r="J197" s="13"/>
    </row>
    <row r="198" spans="8:10" ht="12">
      <c r="H198" s="13"/>
      <c r="I198" s="13"/>
      <c r="J198" s="13"/>
    </row>
    <row r="199" spans="8:10" ht="12">
      <c r="H199" s="13"/>
      <c r="I199" s="13"/>
      <c r="J199" s="13"/>
    </row>
    <row r="200" spans="8:10" ht="12">
      <c r="H200" s="13"/>
      <c r="I200" s="13"/>
      <c r="J200" s="13"/>
    </row>
    <row r="201" spans="8:10" ht="12">
      <c r="H201" s="13"/>
      <c r="I201" s="13"/>
      <c r="J201" s="13"/>
    </row>
    <row r="202" spans="8:10" ht="12">
      <c r="H202" s="13"/>
      <c r="I202" s="13"/>
      <c r="J202" s="13"/>
    </row>
    <row r="203" spans="8:10" ht="12">
      <c r="H203" s="13"/>
      <c r="I203" s="13"/>
      <c r="J203" s="13"/>
    </row>
    <row r="204" spans="8:10" ht="12">
      <c r="H204" s="13"/>
      <c r="I204" s="13"/>
      <c r="J204" s="13"/>
    </row>
    <row r="205" spans="8:10" ht="12">
      <c r="H205" s="13"/>
      <c r="I205" s="13"/>
      <c r="J205" s="13"/>
    </row>
    <row r="206" spans="8:10" ht="12">
      <c r="H206" s="13"/>
      <c r="I206" s="13"/>
      <c r="J206" s="13"/>
    </row>
    <row r="207" spans="8:10" ht="12">
      <c r="H207" s="13"/>
      <c r="I207" s="13"/>
      <c r="J207" s="13"/>
    </row>
    <row r="208" spans="8:10" ht="12">
      <c r="H208" s="13"/>
      <c r="I208" s="13"/>
      <c r="J208" s="13"/>
    </row>
    <row r="209" spans="8:10" ht="12">
      <c r="H209" s="13"/>
      <c r="I209" s="13"/>
      <c r="J209" s="13"/>
    </row>
    <row r="210" spans="8:10" ht="12">
      <c r="H210" s="13"/>
      <c r="I210" s="13"/>
      <c r="J210" s="13"/>
    </row>
    <row r="211" spans="8:10" ht="12">
      <c r="H211" s="13"/>
      <c r="I211" s="13"/>
      <c r="J211" s="13"/>
    </row>
    <row r="212" spans="8:10" ht="12">
      <c r="H212" s="13"/>
      <c r="I212" s="13"/>
      <c r="J212" s="13"/>
    </row>
    <row r="213" spans="8:10" ht="12">
      <c r="H213" s="13"/>
      <c r="I213" s="13"/>
      <c r="J213" s="13"/>
    </row>
    <row r="214" spans="8:10" ht="12">
      <c r="H214" s="13"/>
      <c r="I214" s="13"/>
      <c r="J214" s="13"/>
    </row>
    <row r="215" spans="8:10" ht="12">
      <c r="H215" s="13"/>
      <c r="I215" s="13"/>
      <c r="J215" s="13"/>
    </row>
    <row r="216" spans="8:10" ht="12">
      <c r="H216" s="13"/>
      <c r="I216" s="13"/>
      <c r="J216" s="13"/>
    </row>
    <row r="217" spans="8:10" ht="12">
      <c r="H217" s="13"/>
      <c r="I217" s="13"/>
      <c r="J217" s="13"/>
    </row>
    <row r="218" spans="8:10" ht="12">
      <c r="H218" s="13"/>
      <c r="I218" s="13"/>
      <c r="J218" s="13"/>
    </row>
    <row r="219" spans="8:10" ht="12">
      <c r="H219" s="13"/>
      <c r="I219" s="13"/>
      <c r="J219" s="13"/>
    </row>
    <row r="220" spans="8:10" ht="12">
      <c r="H220" s="13"/>
      <c r="I220" s="13"/>
      <c r="J220" s="13"/>
    </row>
    <row r="221" spans="8:10" ht="12">
      <c r="H221" s="13"/>
      <c r="I221" s="13"/>
      <c r="J221" s="13"/>
    </row>
    <row r="222" spans="8:10" ht="12">
      <c r="H222" s="13"/>
      <c r="I222" s="13"/>
      <c r="J222" s="13"/>
    </row>
    <row r="223" spans="8:10" ht="12">
      <c r="H223" s="13"/>
      <c r="I223" s="13"/>
      <c r="J223" s="13"/>
    </row>
    <row r="224" spans="8:10" ht="12">
      <c r="H224" s="13"/>
      <c r="I224" s="13"/>
      <c r="J224" s="13"/>
    </row>
    <row r="225" spans="8:10" ht="12">
      <c r="H225" s="13"/>
      <c r="I225" s="13"/>
      <c r="J225" s="13"/>
    </row>
    <row r="226" spans="8:10" ht="12">
      <c r="H226" s="13"/>
      <c r="I226" s="13"/>
      <c r="J226" s="13"/>
    </row>
    <row r="227" spans="8:10" ht="12">
      <c r="H227" s="13"/>
      <c r="I227" s="13"/>
      <c r="J227" s="13"/>
    </row>
    <row r="228" spans="8:10" ht="12">
      <c r="H228" s="13"/>
      <c r="I228" s="13"/>
      <c r="J228" s="13"/>
    </row>
    <row r="229" spans="8:10" ht="12">
      <c r="H229" s="13"/>
      <c r="I229" s="13"/>
      <c r="J229" s="13"/>
    </row>
    <row r="230" spans="8:10" ht="12">
      <c r="H230" s="13"/>
      <c r="I230" s="13"/>
      <c r="J230" s="13"/>
    </row>
    <row r="231" spans="8:10" ht="12">
      <c r="H231" s="13"/>
      <c r="I231" s="13"/>
      <c r="J231" s="13"/>
    </row>
    <row r="232" spans="8:10" ht="12">
      <c r="H232" s="13"/>
      <c r="I232" s="13"/>
      <c r="J232" s="13"/>
    </row>
    <row r="233" spans="8:10" ht="12">
      <c r="H233" s="13"/>
      <c r="I233" s="13"/>
      <c r="J233" s="13"/>
    </row>
    <row r="234" spans="8:10" ht="12">
      <c r="H234" s="13"/>
      <c r="I234" s="13"/>
      <c r="J234" s="13"/>
    </row>
    <row r="235" spans="8:10" ht="12">
      <c r="H235" s="13"/>
      <c r="I235" s="13"/>
      <c r="J235" s="13"/>
    </row>
    <row r="236" spans="8:10" ht="12">
      <c r="H236" s="13"/>
      <c r="I236" s="13"/>
      <c r="J236" s="13"/>
    </row>
    <row r="237" spans="8:10" ht="12">
      <c r="H237" s="13"/>
      <c r="I237" s="13"/>
      <c r="J237" s="13"/>
    </row>
    <row r="238" spans="8:10" ht="12">
      <c r="H238" s="13"/>
      <c r="I238" s="13"/>
      <c r="J238" s="13"/>
    </row>
    <row r="239" spans="8:10" ht="12">
      <c r="H239" s="13"/>
      <c r="I239" s="13"/>
      <c r="J239" s="13"/>
    </row>
    <row r="240" spans="8:10" ht="12">
      <c r="H240" s="13"/>
      <c r="I240" s="13"/>
      <c r="J240" s="13"/>
    </row>
    <row r="241" spans="8:10" ht="12">
      <c r="H241" s="13"/>
      <c r="I241" s="13"/>
      <c r="J241" s="13"/>
    </row>
    <row r="242" spans="8:10" ht="12">
      <c r="H242" s="13"/>
      <c r="I242" s="13"/>
      <c r="J242" s="13"/>
    </row>
    <row r="243" spans="8:10" ht="12">
      <c r="H243" s="13"/>
      <c r="I243" s="13"/>
      <c r="J243" s="13"/>
    </row>
    <row r="244" spans="8:10" ht="12">
      <c r="H244" s="13"/>
      <c r="I244" s="13"/>
      <c r="J244" s="13"/>
    </row>
    <row r="245" spans="8:10" ht="12">
      <c r="H245" s="13"/>
      <c r="I245" s="13"/>
      <c r="J245" s="13"/>
    </row>
    <row r="246" spans="8:10" ht="12">
      <c r="H246" s="13"/>
      <c r="I246" s="13"/>
      <c r="J246" s="13"/>
    </row>
    <row r="247" spans="8:10" ht="12">
      <c r="H247" s="13"/>
      <c r="I247" s="13"/>
      <c r="J247" s="13"/>
    </row>
    <row r="248" spans="8:10" ht="12">
      <c r="H248" s="13"/>
      <c r="I248" s="13"/>
      <c r="J248" s="13"/>
    </row>
    <row r="249" spans="8:10" ht="12">
      <c r="H249" s="13"/>
      <c r="I249" s="13"/>
      <c r="J249" s="13"/>
    </row>
    <row r="250" spans="8:10" ht="12">
      <c r="H250" s="13"/>
      <c r="I250" s="13"/>
      <c r="J250" s="13"/>
    </row>
    <row r="251" spans="8:10" ht="12">
      <c r="H251" s="13"/>
      <c r="I251" s="13"/>
      <c r="J251" s="13"/>
    </row>
    <row r="252" spans="8:10" ht="12">
      <c r="H252" s="13"/>
      <c r="I252" s="13"/>
      <c r="J252" s="13"/>
    </row>
    <row r="253" spans="8:10" ht="12">
      <c r="H253" s="13"/>
      <c r="I253" s="13"/>
      <c r="J253" s="13"/>
    </row>
    <row r="254" spans="8:10" ht="12">
      <c r="H254" s="13"/>
      <c r="I254" s="13"/>
      <c r="J254" s="13"/>
    </row>
    <row r="255" spans="8:10" ht="12">
      <c r="H255" s="13"/>
      <c r="I255" s="13"/>
      <c r="J255" s="13"/>
    </row>
    <row r="256" spans="8:10" ht="12">
      <c r="H256" s="13"/>
      <c r="I256" s="13"/>
      <c r="J256" s="13"/>
    </row>
    <row r="257" spans="8:10" ht="12">
      <c r="H257" s="13"/>
      <c r="I257" s="13"/>
      <c r="J257" s="13"/>
    </row>
    <row r="258" spans="8:10" ht="12">
      <c r="H258" s="13"/>
      <c r="I258" s="13"/>
      <c r="J258" s="13"/>
    </row>
    <row r="259" spans="8:10" ht="12">
      <c r="H259" s="13"/>
      <c r="I259" s="13"/>
      <c r="J259" s="13"/>
    </row>
    <row r="260" spans="8:10" ht="12">
      <c r="H260" s="13"/>
      <c r="I260" s="13"/>
      <c r="J260" s="13"/>
    </row>
    <row r="261" spans="8:10" ht="12">
      <c r="H261" s="13"/>
      <c r="I261" s="13"/>
      <c r="J261" s="13"/>
    </row>
    <row r="262" spans="8:10" ht="12">
      <c r="H262" s="13"/>
      <c r="I262" s="13"/>
      <c r="J262" s="13"/>
    </row>
    <row r="263" spans="8:10" ht="12">
      <c r="H263" s="13"/>
      <c r="I263" s="13"/>
      <c r="J263" s="13"/>
    </row>
    <row r="264" spans="8:10" ht="12">
      <c r="H264" s="13"/>
      <c r="I264" s="13"/>
      <c r="J264" s="13"/>
    </row>
    <row r="265" spans="8:10" ht="12">
      <c r="H265" s="13"/>
      <c r="I265" s="13"/>
      <c r="J265" s="13"/>
    </row>
    <row r="266" spans="8:10" ht="12">
      <c r="H266" s="13"/>
      <c r="I266" s="13"/>
      <c r="J266" s="13"/>
    </row>
    <row r="267" spans="8:10" ht="12">
      <c r="H267" s="13"/>
      <c r="I267" s="13"/>
      <c r="J267" s="13"/>
    </row>
    <row r="268" spans="8:10" ht="12">
      <c r="H268" s="13"/>
      <c r="I268" s="13"/>
      <c r="J268" s="13"/>
    </row>
    <row r="269" spans="8:10" ht="12">
      <c r="H269" s="13"/>
      <c r="I269" s="13"/>
      <c r="J269" s="13"/>
    </row>
    <row r="270" spans="8:10" ht="12">
      <c r="H270" s="13"/>
      <c r="I270" s="13"/>
      <c r="J270" s="13"/>
    </row>
    <row r="271" spans="8:10" ht="12">
      <c r="H271" s="13"/>
      <c r="I271" s="13"/>
      <c r="J271" s="13"/>
    </row>
    <row r="272" spans="8:10" ht="12">
      <c r="H272" s="13"/>
      <c r="I272" s="13"/>
      <c r="J272" s="13"/>
    </row>
    <row r="273" spans="8:10" ht="12">
      <c r="H273" s="13"/>
      <c r="I273" s="13"/>
      <c r="J273" s="13"/>
    </row>
    <row r="274" spans="8:10" ht="12">
      <c r="H274" s="13"/>
      <c r="I274" s="13"/>
      <c r="J274" s="13"/>
    </row>
    <row r="275" spans="8:10" ht="12">
      <c r="H275" s="13"/>
      <c r="I275" s="13"/>
      <c r="J275" s="13"/>
    </row>
    <row r="276" spans="8:10" ht="12">
      <c r="H276" s="13"/>
      <c r="I276" s="13"/>
      <c r="J276" s="13"/>
    </row>
    <row r="277" spans="8:10" ht="12">
      <c r="H277" s="13"/>
      <c r="I277" s="13"/>
      <c r="J277" s="13"/>
    </row>
    <row r="278" spans="8:10" ht="12">
      <c r="H278" s="13"/>
      <c r="I278" s="13"/>
      <c r="J278" s="13"/>
    </row>
    <row r="279" spans="8:10" ht="12">
      <c r="H279" s="13"/>
      <c r="I279" s="13"/>
      <c r="J279" s="13"/>
    </row>
    <row r="280" spans="8:10" ht="12">
      <c r="H280" s="13"/>
      <c r="I280" s="13"/>
      <c r="J280" s="13"/>
    </row>
    <row r="281" spans="8:10" ht="12">
      <c r="H281" s="13"/>
      <c r="I281" s="13"/>
      <c r="J281" s="13"/>
    </row>
    <row r="282" spans="8:10" ht="12">
      <c r="H282" s="13"/>
      <c r="I282" s="13"/>
      <c r="J282" s="13"/>
    </row>
    <row r="283" spans="8:10" ht="12">
      <c r="H283" s="13"/>
      <c r="I283" s="13"/>
      <c r="J283" s="13"/>
    </row>
    <row r="284" spans="8:10" ht="12">
      <c r="H284" s="13"/>
      <c r="I284" s="13"/>
      <c r="J284" s="13"/>
    </row>
    <row r="285" spans="8:10" ht="12">
      <c r="H285" s="13"/>
      <c r="I285" s="13"/>
      <c r="J285" s="13"/>
    </row>
    <row r="286" spans="8:10" ht="12">
      <c r="H286" s="13"/>
      <c r="I286" s="13"/>
      <c r="J286" s="13"/>
    </row>
    <row r="287" spans="8:10" ht="12">
      <c r="H287" s="13"/>
      <c r="I287" s="13"/>
      <c r="J287" s="13"/>
    </row>
    <row r="288" spans="8:10" ht="12">
      <c r="H288" s="13"/>
      <c r="I288" s="13"/>
      <c r="J288" s="13"/>
    </row>
    <row r="289" spans="8:10" ht="12">
      <c r="H289" s="13"/>
      <c r="I289" s="13"/>
      <c r="J289" s="13"/>
    </row>
    <row r="290" spans="8:10" ht="12">
      <c r="H290" s="13"/>
      <c r="I290" s="13"/>
      <c r="J290" s="13"/>
    </row>
    <row r="291" spans="8:10" ht="12">
      <c r="H291" s="13"/>
      <c r="I291" s="13"/>
      <c r="J291" s="13"/>
    </row>
    <row r="292" spans="8:10" ht="12">
      <c r="H292" s="13"/>
      <c r="I292" s="13"/>
      <c r="J292" s="13"/>
    </row>
    <row r="293" spans="8:10" ht="12">
      <c r="H293" s="13"/>
      <c r="I293" s="13"/>
      <c r="J293" s="13"/>
    </row>
    <row r="294" spans="8:10" ht="12">
      <c r="H294" s="13"/>
      <c r="I294" s="13"/>
      <c r="J294" s="13"/>
    </row>
    <row r="295" spans="8:10" ht="12">
      <c r="H295" s="13"/>
      <c r="I295" s="13"/>
      <c r="J295" s="13"/>
    </row>
    <row r="296" spans="8:10" ht="12">
      <c r="H296" s="13"/>
      <c r="I296" s="13"/>
      <c r="J296" s="13"/>
    </row>
    <row r="297" spans="8:10" ht="12">
      <c r="H297" s="13"/>
      <c r="I297" s="13"/>
      <c r="J297" s="13"/>
    </row>
    <row r="298" spans="8:10" ht="12">
      <c r="H298" s="13"/>
      <c r="I298" s="13"/>
      <c r="J298" s="13"/>
    </row>
    <row r="299" spans="8:10" ht="12">
      <c r="H299" s="13"/>
      <c r="I299" s="13"/>
      <c r="J299" s="13"/>
    </row>
    <row r="300" spans="8:10" ht="12">
      <c r="H300" s="13"/>
      <c r="I300" s="13"/>
      <c r="J300" s="13"/>
    </row>
    <row r="301" spans="8:10" ht="12">
      <c r="H301" s="13"/>
      <c r="I301" s="13"/>
      <c r="J301" s="13"/>
    </row>
    <row r="302" spans="8:10" ht="12">
      <c r="H302" s="13"/>
      <c r="I302" s="13"/>
      <c r="J302" s="13"/>
    </row>
    <row r="303" spans="8:10" ht="12">
      <c r="H303" s="13"/>
      <c r="I303" s="13"/>
      <c r="J303" s="13"/>
    </row>
    <row r="304" spans="8:10" ht="12">
      <c r="H304" s="13"/>
      <c r="I304" s="13"/>
      <c r="J304" s="13"/>
    </row>
    <row r="305" spans="8:10" ht="12">
      <c r="H305" s="13"/>
      <c r="I305" s="13"/>
      <c r="J305" s="13"/>
    </row>
    <row r="306" spans="8:10" ht="12">
      <c r="H306" s="13"/>
      <c r="I306" s="13"/>
      <c r="J306" s="13"/>
    </row>
    <row r="307" spans="8:10" ht="12">
      <c r="H307" s="13"/>
      <c r="I307" s="13"/>
      <c r="J307" s="13"/>
    </row>
    <row r="308" spans="8:10" ht="12">
      <c r="H308" s="13"/>
      <c r="I308" s="13"/>
      <c r="J308" s="13"/>
    </row>
    <row r="309" spans="8:10" ht="12">
      <c r="H309" s="13"/>
      <c r="I309" s="13"/>
      <c r="J309" s="13"/>
    </row>
    <row r="310" spans="8:10" ht="12">
      <c r="H310" s="13"/>
      <c r="I310" s="13"/>
      <c r="J310" s="13"/>
    </row>
    <row r="311" spans="8:10" ht="12">
      <c r="H311" s="13"/>
      <c r="I311" s="13"/>
      <c r="J311" s="13"/>
    </row>
    <row r="312" spans="8:10" ht="12">
      <c r="H312" s="13"/>
      <c r="I312" s="13"/>
      <c r="J312" s="13"/>
    </row>
    <row r="313" spans="8:10" ht="12">
      <c r="H313" s="13"/>
      <c r="I313" s="13"/>
      <c r="J313" s="13"/>
    </row>
    <row r="314" spans="8:10" ht="12">
      <c r="H314" s="13"/>
      <c r="I314" s="13"/>
      <c r="J314" s="13"/>
    </row>
    <row r="315" spans="8:10" ht="12">
      <c r="H315" s="13"/>
      <c r="I315" s="13"/>
      <c r="J315" s="13"/>
    </row>
    <row r="316" spans="8:10" ht="12">
      <c r="H316" s="13"/>
      <c r="I316" s="13"/>
      <c r="J316" s="13"/>
    </row>
    <row r="317" spans="8:10" ht="12">
      <c r="H317" s="13"/>
      <c r="I317" s="13"/>
      <c r="J317" s="13"/>
    </row>
    <row r="318" spans="8:10" ht="12">
      <c r="H318" s="13"/>
      <c r="I318" s="13"/>
      <c r="J318" s="13"/>
    </row>
    <row r="319" spans="8:10" ht="12">
      <c r="H319" s="13"/>
      <c r="I319" s="13"/>
      <c r="J319" s="13"/>
    </row>
    <row r="320" spans="8:10" ht="12">
      <c r="H320" s="13"/>
      <c r="I320" s="13"/>
      <c r="J320" s="13"/>
    </row>
    <row r="321" spans="8:10" ht="12">
      <c r="H321" s="13"/>
      <c r="I321" s="13"/>
      <c r="J321" s="13"/>
    </row>
    <row r="322" spans="8:10" ht="12">
      <c r="H322" s="13"/>
      <c r="I322" s="13"/>
      <c r="J322" s="13"/>
    </row>
    <row r="323" spans="8:10" ht="12">
      <c r="H323" s="13"/>
      <c r="I323" s="13"/>
      <c r="J323" s="13"/>
    </row>
    <row r="324" spans="8:10" ht="12">
      <c r="H324" s="13"/>
      <c r="I324" s="13"/>
      <c r="J324" s="13"/>
    </row>
  </sheetData>
  <mergeCells count="102">
    <mergeCell ref="A21:J21"/>
    <mergeCell ref="A41:J41"/>
    <mergeCell ref="A62:J62"/>
    <mergeCell ref="A82:J82"/>
    <mergeCell ref="H78:J81"/>
    <mergeCell ref="C78:C81"/>
    <mergeCell ref="C65:G65"/>
    <mergeCell ref="C66:G66"/>
    <mergeCell ref="C67:G67"/>
    <mergeCell ref="C68:G68"/>
    <mergeCell ref="A1:J1"/>
    <mergeCell ref="A22:J22"/>
    <mergeCell ref="H2:J2"/>
    <mergeCell ref="A42:J42"/>
    <mergeCell ref="C35:G35"/>
    <mergeCell ref="C36:G36"/>
    <mergeCell ref="C37:G37"/>
    <mergeCell ref="C38:G38"/>
    <mergeCell ref="C31:G31"/>
    <mergeCell ref="C32:G32"/>
    <mergeCell ref="C77:G77"/>
    <mergeCell ref="C72:G72"/>
    <mergeCell ref="C76:G76"/>
    <mergeCell ref="C64:G64"/>
    <mergeCell ref="C69:G69"/>
    <mergeCell ref="C70:G70"/>
    <mergeCell ref="B56:B57"/>
    <mergeCell ref="C58:G58"/>
    <mergeCell ref="C56:G56"/>
    <mergeCell ref="A63:J63"/>
    <mergeCell ref="C51:G51"/>
    <mergeCell ref="C73:G73"/>
    <mergeCell ref="C74:G74"/>
    <mergeCell ref="B49:B50"/>
    <mergeCell ref="C53:G53"/>
    <mergeCell ref="C54:G54"/>
    <mergeCell ref="C55:G55"/>
    <mergeCell ref="C49:G49"/>
    <mergeCell ref="C50:G50"/>
    <mergeCell ref="C57:G57"/>
    <mergeCell ref="C33:G33"/>
    <mergeCell ref="C34:G34"/>
    <mergeCell ref="C27:G27"/>
    <mergeCell ref="C28:G28"/>
    <mergeCell ref="C29:G29"/>
    <mergeCell ref="C30:G30"/>
    <mergeCell ref="C23:G23"/>
    <mergeCell ref="C24:G24"/>
    <mergeCell ref="C25:G25"/>
    <mergeCell ref="C26:G26"/>
    <mergeCell ref="C17:G17"/>
    <mergeCell ref="C18:G18"/>
    <mergeCell ref="C19:G19"/>
    <mergeCell ref="C20:G20"/>
    <mergeCell ref="C13:G13"/>
    <mergeCell ref="C14:G14"/>
    <mergeCell ref="C15:G15"/>
    <mergeCell ref="C16:G16"/>
    <mergeCell ref="B76:B81"/>
    <mergeCell ref="C71:G71"/>
    <mergeCell ref="B59:B61"/>
    <mergeCell ref="B64:B65"/>
    <mergeCell ref="B66:B69"/>
    <mergeCell ref="B70:B71"/>
    <mergeCell ref="C61:G61"/>
    <mergeCell ref="C60:G60"/>
    <mergeCell ref="C59:G59"/>
    <mergeCell ref="C75:G75"/>
    <mergeCell ref="C39:G39"/>
    <mergeCell ref="C40:G40"/>
    <mergeCell ref="B72:B75"/>
    <mergeCell ref="B51:B52"/>
    <mergeCell ref="B53:B55"/>
    <mergeCell ref="B45:B46"/>
    <mergeCell ref="B47:B48"/>
    <mergeCell ref="C43:G43"/>
    <mergeCell ref="C44:G44"/>
    <mergeCell ref="C45:G45"/>
    <mergeCell ref="C2:G2"/>
    <mergeCell ref="C9:G9"/>
    <mergeCell ref="C10:G10"/>
    <mergeCell ref="C11:G11"/>
    <mergeCell ref="B8:B16"/>
    <mergeCell ref="B17:B20"/>
    <mergeCell ref="C3:G3"/>
    <mergeCell ref="C4:G4"/>
    <mergeCell ref="C5:G5"/>
    <mergeCell ref="C6:G6"/>
    <mergeCell ref="C7:G7"/>
    <mergeCell ref="C8:G8"/>
    <mergeCell ref="B3:B7"/>
    <mergeCell ref="C12:G12"/>
    <mergeCell ref="C52:G52"/>
    <mergeCell ref="B23:B24"/>
    <mergeCell ref="B25:B28"/>
    <mergeCell ref="B29:B31"/>
    <mergeCell ref="B32:B36"/>
    <mergeCell ref="B37:B40"/>
    <mergeCell ref="B43:B44"/>
    <mergeCell ref="C46:G46"/>
    <mergeCell ref="C47:G47"/>
    <mergeCell ref="C48:G48"/>
  </mergeCells>
  <printOptions/>
  <pageMargins left="0.7874015748031497" right="0.4330708661417323" top="0.7874015748031497" bottom="0.4330708661417323" header="0.5118110236220472" footer="0.4724409448818898"/>
  <pageSetup horizontalDpi="600" verticalDpi="600" orientation="landscape" paperSize="9" r:id="rId2"/>
  <rowBreaks count="3" manualBreakCount="3">
    <brk id="21" max="9" man="1"/>
    <brk id="41" max="9" man="1"/>
    <brk id="62" max="9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75" zoomScaleNormal="75" zoomScaleSheetLayoutView="75" workbookViewId="0" topLeftCell="A1">
      <selection activeCell="A1" sqref="A1:L1"/>
    </sheetView>
  </sheetViews>
  <sheetFormatPr defaultColWidth="9.00390625" defaultRowHeight="13.5"/>
  <cols>
    <col min="1" max="1" width="17.875" style="20" customWidth="1"/>
    <col min="2" max="2" width="16.125" style="21" customWidth="1"/>
    <col min="3" max="3" width="9.00390625" style="91" customWidth="1"/>
    <col min="4" max="4" width="4.625" style="22" customWidth="1"/>
    <col min="5" max="5" width="17.875" style="20" customWidth="1"/>
    <col min="6" max="6" width="16.125" style="21" customWidth="1"/>
    <col min="7" max="7" width="9.00390625" style="91" customWidth="1"/>
    <col min="8" max="8" width="4.625" style="22" customWidth="1"/>
    <col min="9" max="9" width="17.875" style="23" customWidth="1"/>
    <col min="10" max="10" width="16.125" style="21" customWidth="1"/>
    <col min="11" max="11" width="9.00390625" style="91" customWidth="1"/>
    <col min="12" max="12" width="4.625" style="22" customWidth="1"/>
    <col min="13" max="16384" width="9.00390625" style="21" customWidth="1"/>
  </cols>
  <sheetData>
    <row r="1" spans="1:12" s="3" customFormat="1" ht="25.5" customHeight="1">
      <c r="A1" s="250" t="s">
        <v>361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2"/>
    </row>
    <row r="2" spans="1:12" s="6" customFormat="1" ht="25.5" customHeight="1">
      <c r="A2" s="67" t="s">
        <v>394</v>
      </c>
      <c r="B2" s="253" t="s">
        <v>0</v>
      </c>
      <c r="C2" s="254"/>
      <c r="D2" s="255"/>
      <c r="E2" s="138" t="s">
        <v>394</v>
      </c>
      <c r="F2" s="253" t="s">
        <v>0</v>
      </c>
      <c r="G2" s="254"/>
      <c r="H2" s="255"/>
      <c r="I2" s="138" t="s">
        <v>394</v>
      </c>
      <c r="J2" s="253" t="s">
        <v>0</v>
      </c>
      <c r="K2" s="254"/>
      <c r="L2" s="255"/>
    </row>
    <row r="3" spans="1:12" s="13" customFormat="1" ht="25.5" customHeight="1">
      <c r="A3" s="74" t="s">
        <v>152</v>
      </c>
      <c r="B3" s="42"/>
      <c r="C3" s="87"/>
      <c r="D3" s="44" t="s">
        <v>153</v>
      </c>
      <c r="E3" s="155" t="s">
        <v>154</v>
      </c>
      <c r="F3" s="49"/>
      <c r="G3" s="134"/>
      <c r="H3" s="44" t="s">
        <v>155</v>
      </c>
      <c r="I3" s="157" t="s">
        <v>156</v>
      </c>
      <c r="J3" s="42" t="s">
        <v>389</v>
      </c>
      <c r="K3" s="87"/>
      <c r="L3" s="44" t="s">
        <v>157</v>
      </c>
    </row>
    <row r="4" spans="1:12" s="13" customFormat="1" ht="25.5" customHeight="1">
      <c r="A4" s="24" t="s">
        <v>158</v>
      </c>
      <c r="B4" s="25"/>
      <c r="C4" s="88"/>
      <c r="D4" s="26" t="s">
        <v>35</v>
      </c>
      <c r="E4" s="156" t="s">
        <v>159</v>
      </c>
      <c r="F4" s="25"/>
      <c r="G4" s="88"/>
      <c r="H4" s="160" t="s">
        <v>381</v>
      </c>
      <c r="I4" s="158" t="s">
        <v>160</v>
      </c>
      <c r="J4" s="25" t="s">
        <v>389</v>
      </c>
      <c r="K4" s="86"/>
      <c r="L4" s="26" t="s">
        <v>161</v>
      </c>
    </row>
    <row r="5" spans="1:12" s="13" customFormat="1" ht="25.5" customHeight="1">
      <c r="A5" s="27"/>
      <c r="B5" s="25"/>
      <c r="C5" s="89"/>
      <c r="D5" s="26"/>
      <c r="E5" s="156" t="s">
        <v>162</v>
      </c>
      <c r="F5" s="25"/>
      <c r="G5" s="88"/>
      <c r="H5" s="161" t="s">
        <v>385</v>
      </c>
      <c r="I5" s="158" t="s">
        <v>163</v>
      </c>
      <c r="J5" s="25" t="s">
        <v>389</v>
      </c>
      <c r="K5" s="88"/>
      <c r="L5" s="26" t="s">
        <v>164</v>
      </c>
    </row>
    <row r="6" spans="1:12" s="13" customFormat="1" ht="25.5" customHeight="1">
      <c r="A6" s="24" t="s">
        <v>165</v>
      </c>
      <c r="B6" s="28" t="s">
        <v>166</v>
      </c>
      <c r="C6" s="88"/>
      <c r="D6" s="26" t="s">
        <v>35</v>
      </c>
      <c r="E6" s="156" t="s">
        <v>167</v>
      </c>
      <c r="F6" s="28"/>
      <c r="G6" s="88"/>
      <c r="H6" s="162" t="s">
        <v>385</v>
      </c>
      <c r="I6" s="158"/>
      <c r="J6" s="28"/>
      <c r="K6" s="92"/>
      <c r="L6" s="26"/>
    </row>
    <row r="7" spans="1:12" s="13" customFormat="1" ht="25.5" customHeight="1">
      <c r="A7" s="24" t="s">
        <v>168</v>
      </c>
      <c r="B7" s="28" t="s">
        <v>166</v>
      </c>
      <c r="C7" s="88"/>
      <c r="D7" s="26" t="s">
        <v>35</v>
      </c>
      <c r="E7" s="156" t="s">
        <v>169</v>
      </c>
      <c r="F7" s="28" t="s">
        <v>390</v>
      </c>
      <c r="G7" s="88"/>
      <c r="H7" s="163" t="s">
        <v>385</v>
      </c>
      <c r="I7" s="158" t="s">
        <v>363</v>
      </c>
      <c r="J7" s="28"/>
      <c r="K7" s="88"/>
      <c r="L7" s="26" t="s">
        <v>170</v>
      </c>
    </row>
    <row r="8" spans="1:12" s="13" customFormat="1" ht="25.5" customHeight="1">
      <c r="A8" s="27"/>
      <c r="B8" s="10"/>
      <c r="C8" s="90"/>
      <c r="D8" s="26"/>
      <c r="E8" s="156" t="s">
        <v>171</v>
      </c>
      <c r="F8" s="10"/>
      <c r="G8" s="88"/>
      <c r="H8" s="164" t="s">
        <v>385</v>
      </c>
      <c r="I8" s="158" t="s">
        <v>172</v>
      </c>
      <c r="J8" s="10"/>
      <c r="K8" s="88"/>
      <c r="L8" s="26" t="s">
        <v>173</v>
      </c>
    </row>
    <row r="9" spans="1:12" s="13" customFormat="1" ht="25.5" customHeight="1">
      <c r="A9" s="24" t="s">
        <v>174</v>
      </c>
      <c r="B9" s="10" t="s">
        <v>175</v>
      </c>
      <c r="C9" s="88"/>
      <c r="D9" s="26" t="s">
        <v>35</v>
      </c>
      <c r="E9" s="156" t="s">
        <v>176</v>
      </c>
      <c r="F9" s="28" t="s">
        <v>390</v>
      </c>
      <c r="G9" s="88"/>
      <c r="H9" s="26" t="s">
        <v>177</v>
      </c>
      <c r="I9" s="158" t="s">
        <v>178</v>
      </c>
      <c r="J9" s="10"/>
      <c r="K9" s="93"/>
      <c r="L9" s="26" t="s">
        <v>179</v>
      </c>
    </row>
    <row r="10" spans="1:12" s="13" customFormat="1" ht="25.5" customHeight="1">
      <c r="A10" s="24" t="s">
        <v>180</v>
      </c>
      <c r="B10" s="10" t="s">
        <v>175</v>
      </c>
      <c r="C10" s="88"/>
      <c r="D10" s="26" t="s">
        <v>35</v>
      </c>
      <c r="E10" s="156" t="s">
        <v>181</v>
      </c>
      <c r="F10" s="28" t="s">
        <v>390</v>
      </c>
      <c r="G10" s="88"/>
      <c r="H10" s="26" t="s">
        <v>36</v>
      </c>
      <c r="I10" s="158" t="s">
        <v>182</v>
      </c>
      <c r="J10" s="25" t="s">
        <v>389</v>
      </c>
      <c r="K10" s="93"/>
      <c r="L10" s="26" t="s">
        <v>173</v>
      </c>
    </row>
    <row r="11" spans="1:12" s="13" customFormat="1" ht="25.5" customHeight="1">
      <c r="A11" s="24" t="s">
        <v>183</v>
      </c>
      <c r="B11" s="10" t="s">
        <v>184</v>
      </c>
      <c r="C11" s="88"/>
      <c r="D11" s="26" t="s">
        <v>35</v>
      </c>
      <c r="E11" s="156" t="s">
        <v>185</v>
      </c>
      <c r="F11" s="10"/>
      <c r="G11" s="93"/>
      <c r="H11" s="26" t="s">
        <v>36</v>
      </c>
      <c r="I11" s="158"/>
      <c r="J11" s="10"/>
      <c r="K11" s="92"/>
      <c r="L11" s="26"/>
    </row>
    <row r="12" spans="1:12" s="13" customFormat="1" ht="25.5" customHeight="1">
      <c r="A12" s="24" t="s">
        <v>186</v>
      </c>
      <c r="B12" s="10" t="s">
        <v>187</v>
      </c>
      <c r="C12" s="88"/>
      <c r="D12" s="26" t="s">
        <v>35</v>
      </c>
      <c r="E12" s="156" t="s">
        <v>188</v>
      </c>
      <c r="F12" s="10"/>
      <c r="G12" s="93"/>
      <c r="H12" s="26" t="s">
        <v>36</v>
      </c>
      <c r="I12" s="158"/>
      <c r="J12" s="10"/>
      <c r="K12" s="92"/>
      <c r="L12" s="26"/>
    </row>
    <row r="13" spans="1:12" s="13" customFormat="1" ht="25.5" customHeight="1">
      <c r="A13" s="24" t="s">
        <v>189</v>
      </c>
      <c r="B13" s="10"/>
      <c r="C13" s="88"/>
      <c r="D13" s="26" t="s">
        <v>190</v>
      </c>
      <c r="E13" s="156" t="s">
        <v>37</v>
      </c>
      <c r="F13" s="10"/>
      <c r="G13" s="93"/>
      <c r="H13" s="26" t="s">
        <v>36</v>
      </c>
      <c r="I13" s="158"/>
      <c r="J13" s="10"/>
      <c r="K13" s="92"/>
      <c r="L13" s="26"/>
    </row>
    <row r="14" spans="1:12" s="13" customFormat="1" ht="25.5" customHeight="1">
      <c r="A14" s="24" t="s">
        <v>191</v>
      </c>
      <c r="B14" s="10"/>
      <c r="C14" s="88"/>
      <c r="D14" s="26" t="s">
        <v>190</v>
      </c>
      <c r="E14" s="156" t="s">
        <v>192</v>
      </c>
      <c r="F14" s="10"/>
      <c r="G14" s="93"/>
      <c r="H14" s="26" t="s">
        <v>36</v>
      </c>
      <c r="I14" s="159"/>
      <c r="J14" s="10"/>
      <c r="K14" s="92"/>
      <c r="L14" s="26"/>
    </row>
    <row r="15" spans="1:12" s="13" customFormat="1" ht="25.5" customHeight="1">
      <c r="A15" s="24" t="s">
        <v>193</v>
      </c>
      <c r="B15" s="14" t="s">
        <v>194</v>
      </c>
      <c r="C15" s="88"/>
      <c r="D15" s="26" t="s">
        <v>195</v>
      </c>
      <c r="E15" s="156" t="s">
        <v>196</v>
      </c>
      <c r="F15" s="14"/>
      <c r="G15" s="86"/>
      <c r="H15" s="26" t="s">
        <v>197</v>
      </c>
      <c r="I15" s="158" t="s">
        <v>198</v>
      </c>
      <c r="J15" s="14"/>
      <c r="K15" s="88"/>
      <c r="L15" s="117" t="s">
        <v>381</v>
      </c>
    </row>
    <row r="16" spans="1:12" s="13" customFormat="1" ht="25.5" customHeight="1">
      <c r="A16" s="27"/>
      <c r="B16" s="10"/>
      <c r="C16" s="89"/>
      <c r="D16" s="26"/>
      <c r="E16" s="156" t="s">
        <v>200</v>
      </c>
      <c r="F16" s="10"/>
      <c r="G16" s="88"/>
      <c r="H16" s="26" t="s">
        <v>201</v>
      </c>
      <c r="I16" s="158" t="s">
        <v>202</v>
      </c>
      <c r="J16" s="10"/>
      <c r="K16" s="88"/>
      <c r="L16" s="26" t="s">
        <v>199</v>
      </c>
    </row>
    <row r="17" spans="1:12" s="13" customFormat="1" ht="25.5" customHeight="1">
      <c r="A17" s="24" t="s">
        <v>203</v>
      </c>
      <c r="B17" s="10"/>
      <c r="C17" s="88"/>
      <c r="D17" s="26" t="s">
        <v>204</v>
      </c>
      <c r="E17" s="156" t="s">
        <v>205</v>
      </c>
      <c r="F17" s="10"/>
      <c r="G17" s="86"/>
      <c r="H17" s="165" t="s">
        <v>206</v>
      </c>
      <c r="I17" s="158" t="s">
        <v>207</v>
      </c>
      <c r="J17" s="30" t="s">
        <v>362</v>
      </c>
      <c r="K17" s="189">
        <f>G16</f>
        <v>0</v>
      </c>
      <c r="L17" s="26" t="s">
        <v>157</v>
      </c>
    </row>
    <row r="18" spans="1:12" s="13" customFormat="1" ht="25.5" customHeight="1">
      <c r="A18" s="24" t="s">
        <v>33</v>
      </c>
      <c r="B18" s="10"/>
      <c r="C18" s="88"/>
      <c r="D18" s="26" t="s">
        <v>161</v>
      </c>
      <c r="E18" s="156"/>
      <c r="F18" s="10"/>
      <c r="G18" s="92"/>
      <c r="H18" s="26"/>
      <c r="I18" s="158" t="s">
        <v>208</v>
      </c>
      <c r="J18" s="30" t="s">
        <v>362</v>
      </c>
      <c r="K18" s="189">
        <f>K3</f>
        <v>0</v>
      </c>
      <c r="L18" s="26" t="s">
        <v>157</v>
      </c>
    </row>
    <row r="19" spans="1:12" s="13" customFormat="1" ht="25.5" customHeight="1">
      <c r="A19" s="166" t="s">
        <v>34</v>
      </c>
      <c r="B19" s="11"/>
      <c r="C19" s="103"/>
      <c r="D19" s="150" t="s">
        <v>36</v>
      </c>
      <c r="E19" s="167"/>
      <c r="F19" s="11"/>
      <c r="G19" s="168"/>
      <c r="H19" s="150"/>
      <c r="I19" s="169" t="s">
        <v>209</v>
      </c>
      <c r="J19" s="170" t="s">
        <v>362</v>
      </c>
      <c r="K19" s="190">
        <f>K4</f>
        <v>0</v>
      </c>
      <c r="L19" s="150" t="s">
        <v>161</v>
      </c>
    </row>
    <row r="20" spans="1:12" s="13" customFormat="1" ht="25.5" customHeight="1">
      <c r="A20" s="247" t="s">
        <v>373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9"/>
    </row>
    <row r="21" spans="1:12" s="3" customFormat="1" ht="25.5" customHeight="1">
      <c r="A21" s="233" t="s">
        <v>5</v>
      </c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5"/>
    </row>
    <row r="26" ht="12">
      <c r="C26" s="3" t="s">
        <v>395</v>
      </c>
    </row>
    <row r="33" ht="12">
      <c r="F33" s="21" t="s">
        <v>378</v>
      </c>
    </row>
  </sheetData>
  <mergeCells count="6">
    <mergeCell ref="A21:L21"/>
    <mergeCell ref="A20:L20"/>
    <mergeCell ref="A1:L1"/>
    <mergeCell ref="B2:D2"/>
    <mergeCell ref="F2:H2"/>
    <mergeCell ref="J2:L2"/>
  </mergeCells>
  <printOptions/>
  <pageMargins left="0.31496062992125984" right="0.3937007874015748" top="0.7874015748031497" bottom="0.5118110236220472" header="0.5118110236220472" footer="0.3937007874015748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="75" zoomScaleNormal="75" zoomScaleSheetLayoutView="75" workbookViewId="0" topLeftCell="A1">
      <selection activeCell="A1" sqref="A1:G1"/>
    </sheetView>
  </sheetViews>
  <sheetFormatPr defaultColWidth="9.00390625" defaultRowHeight="13.5"/>
  <cols>
    <col min="1" max="1" width="3.50390625" style="3" customWidth="1"/>
    <col min="2" max="2" width="2.875" style="3" customWidth="1"/>
    <col min="3" max="3" width="19.875" style="3" customWidth="1"/>
    <col min="4" max="4" width="16.625" style="6" customWidth="1"/>
    <col min="5" max="6" width="4.75390625" style="6" customWidth="1"/>
    <col min="7" max="7" width="51.00390625" style="6" customWidth="1"/>
    <col min="8" max="8" width="11.50390625" style="3" customWidth="1"/>
    <col min="9" max="9" width="4.25390625" style="6" customWidth="1"/>
    <col min="10" max="10" width="5.625" style="6" customWidth="1"/>
    <col min="11" max="11" width="17.375" style="33" customWidth="1"/>
    <col min="12" max="12" width="9.00390625" style="6" customWidth="1"/>
    <col min="13" max="13" width="9.00390625" style="33" customWidth="1"/>
    <col min="14" max="14" width="9.00390625" style="6" customWidth="1"/>
    <col min="15" max="15" width="9.00390625" style="33" customWidth="1"/>
    <col min="16" max="16" width="9.00390625" style="6" customWidth="1"/>
    <col min="17" max="17" width="9.00390625" style="33" customWidth="1"/>
    <col min="18" max="16384" width="9.00390625" style="3" customWidth="1"/>
  </cols>
  <sheetData>
    <row r="1" spans="1:17" ht="25.5" customHeight="1">
      <c r="A1" s="194" t="s">
        <v>366</v>
      </c>
      <c r="B1" s="256"/>
      <c r="C1" s="256"/>
      <c r="D1" s="256"/>
      <c r="E1" s="256"/>
      <c r="F1" s="256"/>
      <c r="G1" s="256"/>
      <c r="H1" s="80"/>
      <c r="I1" s="18"/>
      <c r="J1" s="18"/>
      <c r="K1" s="31" t="s">
        <v>288</v>
      </c>
      <c r="L1" s="3"/>
      <c r="M1" s="3"/>
      <c r="N1" s="3"/>
      <c r="O1" s="3"/>
      <c r="P1" s="3"/>
      <c r="Q1" s="3"/>
    </row>
    <row r="2" spans="1:11" s="6" customFormat="1" ht="25.5" customHeight="1">
      <c r="A2" s="67" t="s">
        <v>40</v>
      </c>
      <c r="B2" s="136" t="s">
        <v>41</v>
      </c>
      <c r="C2" s="68" t="s">
        <v>42</v>
      </c>
      <c r="D2" s="137" t="s">
        <v>43</v>
      </c>
      <c r="E2" s="68" t="s">
        <v>44</v>
      </c>
      <c r="F2" s="257" t="s">
        <v>45</v>
      </c>
      <c r="G2" s="259"/>
      <c r="H2" s="257" t="s">
        <v>38</v>
      </c>
      <c r="I2" s="259"/>
      <c r="J2" s="257" t="s">
        <v>289</v>
      </c>
      <c r="K2" s="258"/>
    </row>
    <row r="3" spans="1:13" s="6" customFormat="1" ht="25.5" customHeight="1">
      <c r="A3" s="12" t="s">
        <v>290</v>
      </c>
      <c r="B3" s="260" t="s">
        <v>56</v>
      </c>
      <c r="C3" s="55" t="s">
        <v>301</v>
      </c>
      <c r="D3" s="94"/>
      <c r="E3" s="42" t="s">
        <v>295</v>
      </c>
      <c r="F3" s="56" t="s">
        <v>298</v>
      </c>
      <c r="G3" s="55" t="s">
        <v>364</v>
      </c>
      <c r="H3" s="96"/>
      <c r="I3" s="51" t="s">
        <v>35</v>
      </c>
      <c r="J3" s="135" t="str">
        <f>IF(M3=TRUE,"OK"," ")</f>
        <v> </v>
      </c>
      <c r="K3" s="176"/>
      <c r="M3" s="6" t="b">
        <v>0</v>
      </c>
    </row>
    <row r="4" spans="1:13" s="6" customFormat="1" ht="25.5" customHeight="1">
      <c r="A4" s="12" t="s">
        <v>291</v>
      </c>
      <c r="B4" s="260"/>
      <c r="C4" s="55" t="s">
        <v>302</v>
      </c>
      <c r="D4" s="94"/>
      <c r="E4" s="42" t="s">
        <v>295</v>
      </c>
      <c r="F4" s="56" t="s">
        <v>39</v>
      </c>
      <c r="G4" s="55" t="s">
        <v>316</v>
      </c>
      <c r="H4" s="96"/>
      <c r="I4" s="51" t="s">
        <v>35</v>
      </c>
      <c r="J4" s="81" t="str">
        <f aca="true" t="shared" si="0" ref="J4:J19">IF(M4=TRUE,"OK"," ")</f>
        <v> </v>
      </c>
      <c r="K4" s="171"/>
      <c r="M4" s="6" t="b">
        <v>0</v>
      </c>
    </row>
    <row r="5" spans="1:13" s="6" customFormat="1" ht="25.5" customHeight="1">
      <c r="A5" s="12" t="s">
        <v>10</v>
      </c>
      <c r="B5" s="260"/>
      <c r="C5" s="55" t="s">
        <v>303</v>
      </c>
      <c r="D5" s="94"/>
      <c r="E5" s="42" t="s">
        <v>295</v>
      </c>
      <c r="F5" s="56" t="s">
        <v>299</v>
      </c>
      <c r="G5" s="55" t="s">
        <v>317</v>
      </c>
      <c r="H5" s="96"/>
      <c r="I5" s="51" t="s">
        <v>35</v>
      </c>
      <c r="J5" s="81" t="str">
        <f t="shared" si="0"/>
        <v> </v>
      </c>
      <c r="K5" s="176"/>
      <c r="M5" s="6" t="b">
        <v>0</v>
      </c>
    </row>
    <row r="6" spans="1:13" s="6" customFormat="1" ht="25.5" customHeight="1">
      <c r="A6" s="12" t="s">
        <v>11</v>
      </c>
      <c r="B6" s="260"/>
      <c r="C6" s="55" t="s">
        <v>304</v>
      </c>
      <c r="D6" s="94"/>
      <c r="E6" s="42" t="s">
        <v>295</v>
      </c>
      <c r="F6" s="56" t="s">
        <v>39</v>
      </c>
      <c r="G6" s="55" t="s">
        <v>316</v>
      </c>
      <c r="H6" s="96"/>
      <c r="I6" s="51" t="s">
        <v>35</v>
      </c>
      <c r="J6" s="81" t="str">
        <f t="shared" si="0"/>
        <v> </v>
      </c>
      <c r="K6" s="176"/>
      <c r="M6" s="6" t="b">
        <v>0</v>
      </c>
    </row>
    <row r="7" spans="1:13" s="6" customFormat="1" ht="25.5" customHeight="1">
      <c r="A7" s="12" t="s">
        <v>12</v>
      </c>
      <c r="B7" s="220"/>
      <c r="C7" s="55" t="s">
        <v>374</v>
      </c>
      <c r="D7" s="94"/>
      <c r="E7" s="42" t="s">
        <v>295</v>
      </c>
      <c r="F7" s="56" t="s">
        <v>39</v>
      </c>
      <c r="G7" s="55" t="s">
        <v>316</v>
      </c>
      <c r="H7" s="96"/>
      <c r="I7" s="51" t="s">
        <v>35</v>
      </c>
      <c r="J7" s="81" t="str">
        <f t="shared" si="0"/>
        <v> </v>
      </c>
      <c r="K7" s="176"/>
      <c r="M7" s="6" t="b">
        <v>0</v>
      </c>
    </row>
    <row r="8" spans="1:13" s="6" customFormat="1" ht="25.5" customHeight="1">
      <c r="A8" s="12" t="s">
        <v>13</v>
      </c>
      <c r="B8" s="193" t="s">
        <v>292</v>
      </c>
      <c r="C8" s="55" t="s">
        <v>305</v>
      </c>
      <c r="D8" s="94"/>
      <c r="E8" s="118" t="s">
        <v>384</v>
      </c>
      <c r="F8" s="56" t="s">
        <v>299</v>
      </c>
      <c r="G8" s="55" t="s">
        <v>318</v>
      </c>
      <c r="H8" s="96"/>
      <c r="I8" s="119" t="s">
        <v>386</v>
      </c>
      <c r="J8" s="81" t="str">
        <f t="shared" si="0"/>
        <v> </v>
      </c>
      <c r="K8" s="176"/>
      <c r="M8" s="6" t="b">
        <v>0</v>
      </c>
    </row>
    <row r="9" spans="1:13" s="6" customFormat="1" ht="25.5" customHeight="1">
      <c r="A9" s="12" t="s">
        <v>14</v>
      </c>
      <c r="B9" s="260"/>
      <c r="C9" s="55" t="s">
        <v>306</v>
      </c>
      <c r="D9" s="94"/>
      <c r="E9" s="120" t="s">
        <v>385</v>
      </c>
      <c r="F9" s="56" t="s">
        <v>299</v>
      </c>
      <c r="G9" s="55" t="s">
        <v>319</v>
      </c>
      <c r="H9" s="96"/>
      <c r="I9" s="121" t="s">
        <v>386</v>
      </c>
      <c r="J9" s="81" t="str">
        <f t="shared" si="0"/>
        <v> </v>
      </c>
      <c r="K9" s="176"/>
      <c r="M9" s="6" t="b">
        <v>0</v>
      </c>
    </row>
    <row r="10" spans="1:13" s="6" customFormat="1" ht="25.5" customHeight="1">
      <c r="A10" s="12" t="s">
        <v>15</v>
      </c>
      <c r="B10" s="260"/>
      <c r="C10" s="55" t="s">
        <v>307</v>
      </c>
      <c r="D10" s="94"/>
      <c r="E10" s="122" t="s">
        <v>385</v>
      </c>
      <c r="F10" s="56" t="s">
        <v>39</v>
      </c>
      <c r="G10" s="55" t="s">
        <v>321</v>
      </c>
      <c r="H10" s="96"/>
      <c r="I10" s="123" t="s">
        <v>386</v>
      </c>
      <c r="J10" s="81" t="str">
        <f t="shared" si="0"/>
        <v> </v>
      </c>
      <c r="K10" s="176"/>
      <c r="M10" s="6" t="b">
        <v>0</v>
      </c>
    </row>
    <row r="11" spans="1:13" s="6" customFormat="1" ht="25.5" customHeight="1">
      <c r="A11" s="12" t="s">
        <v>16</v>
      </c>
      <c r="B11" s="260"/>
      <c r="C11" s="55" t="s">
        <v>308</v>
      </c>
      <c r="D11" s="94"/>
      <c r="E11" s="124" t="s">
        <v>385</v>
      </c>
      <c r="F11" s="56" t="s">
        <v>299</v>
      </c>
      <c r="G11" s="55" t="s">
        <v>322</v>
      </c>
      <c r="H11" s="96"/>
      <c r="I11" s="125" t="s">
        <v>386</v>
      </c>
      <c r="J11" s="81" t="str">
        <f t="shared" si="0"/>
        <v> </v>
      </c>
      <c r="K11" s="176"/>
      <c r="M11" s="6" t="b">
        <v>0</v>
      </c>
    </row>
    <row r="12" spans="1:13" s="6" customFormat="1" ht="25.5" customHeight="1">
      <c r="A12" s="12" t="s">
        <v>17</v>
      </c>
      <c r="B12" s="220"/>
      <c r="C12" s="55" t="s">
        <v>309</v>
      </c>
      <c r="D12" s="94"/>
      <c r="E12" s="126" t="s">
        <v>385</v>
      </c>
      <c r="F12" s="56" t="s">
        <v>39</v>
      </c>
      <c r="G12" s="55" t="s">
        <v>323</v>
      </c>
      <c r="H12" s="96"/>
      <c r="I12" s="127" t="s">
        <v>386</v>
      </c>
      <c r="J12" s="81" t="str">
        <f t="shared" si="0"/>
        <v> </v>
      </c>
      <c r="K12" s="176"/>
      <c r="M12" s="6" t="b">
        <v>0</v>
      </c>
    </row>
    <row r="13" spans="1:13" s="6" customFormat="1" ht="25.5" customHeight="1">
      <c r="A13" s="12" t="s">
        <v>18</v>
      </c>
      <c r="B13" s="193" t="s">
        <v>293</v>
      </c>
      <c r="C13" s="55" t="s">
        <v>310</v>
      </c>
      <c r="D13" s="94"/>
      <c r="E13" s="128" t="s">
        <v>385</v>
      </c>
      <c r="F13" s="56" t="s">
        <v>299</v>
      </c>
      <c r="G13" s="55" t="s">
        <v>324</v>
      </c>
      <c r="H13" s="96"/>
      <c r="I13" s="129" t="s">
        <v>386</v>
      </c>
      <c r="J13" s="81" t="str">
        <f t="shared" si="0"/>
        <v> </v>
      </c>
      <c r="K13" s="176"/>
      <c r="M13" s="6" t="b">
        <v>0</v>
      </c>
    </row>
    <row r="14" spans="1:13" s="6" customFormat="1" ht="25.5" customHeight="1">
      <c r="A14" s="12" t="s">
        <v>19</v>
      </c>
      <c r="B14" s="260"/>
      <c r="C14" s="55" t="s">
        <v>311</v>
      </c>
      <c r="D14" s="94"/>
      <c r="E14" s="130" t="s">
        <v>385</v>
      </c>
      <c r="F14" s="56" t="s">
        <v>299</v>
      </c>
      <c r="G14" s="55" t="s">
        <v>325</v>
      </c>
      <c r="H14" s="96"/>
      <c r="I14" s="131" t="s">
        <v>386</v>
      </c>
      <c r="J14" s="81" t="str">
        <f t="shared" si="0"/>
        <v> </v>
      </c>
      <c r="K14" s="176"/>
      <c r="M14" s="6" t="b">
        <v>0</v>
      </c>
    </row>
    <row r="15" spans="1:13" s="6" customFormat="1" ht="25.5" customHeight="1">
      <c r="A15" s="12" t="s">
        <v>20</v>
      </c>
      <c r="B15" s="220"/>
      <c r="C15" s="55" t="s">
        <v>312</v>
      </c>
      <c r="D15" s="94"/>
      <c r="E15" s="42" t="s">
        <v>297</v>
      </c>
      <c r="F15" s="56" t="s">
        <v>39</v>
      </c>
      <c r="G15" s="55" t="s">
        <v>326</v>
      </c>
      <c r="H15" s="96"/>
      <c r="I15" s="51" t="s">
        <v>296</v>
      </c>
      <c r="J15" s="81" t="str">
        <f t="shared" si="0"/>
        <v> </v>
      </c>
      <c r="K15" s="176"/>
      <c r="M15" s="6" t="b">
        <v>0</v>
      </c>
    </row>
    <row r="16" spans="1:13" s="6" customFormat="1" ht="25.5" customHeight="1">
      <c r="A16" s="12" t="s">
        <v>21</v>
      </c>
      <c r="B16" s="193" t="s">
        <v>294</v>
      </c>
      <c r="C16" s="55" t="s">
        <v>313</v>
      </c>
      <c r="D16" s="94"/>
      <c r="E16" s="42" t="s">
        <v>382</v>
      </c>
      <c r="F16" s="56" t="s">
        <v>299</v>
      </c>
      <c r="G16" s="55" t="s">
        <v>327</v>
      </c>
      <c r="H16" s="96"/>
      <c r="I16" s="51" t="s">
        <v>382</v>
      </c>
      <c r="J16" s="81" t="str">
        <f t="shared" si="0"/>
        <v> </v>
      </c>
      <c r="K16" s="176"/>
      <c r="M16" s="6" t="b">
        <v>0</v>
      </c>
    </row>
    <row r="17" spans="1:13" ht="25.5" customHeight="1">
      <c r="A17" s="12" t="s">
        <v>22</v>
      </c>
      <c r="B17" s="261"/>
      <c r="C17" s="55" t="s">
        <v>314</v>
      </c>
      <c r="D17" s="94"/>
      <c r="E17" s="42" t="s">
        <v>382</v>
      </c>
      <c r="F17" s="56" t="s">
        <v>300</v>
      </c>
      <c r="G17" s="55" t="s">
        <v>328</v>
      </c>
      <c r="H17" s="96"/>
      <c r="I17" s="51" t="s">
        <v>382</v>
      </c>
      <c r="J17" s="81" t="str">
        <f t="shared" si="0"/>
        <v> </v>
      </c>
      <c r="K17" s="176"/>
      <c r="M17" s="33" t="b">
        <v>0</v>
      </c>
    </row>
    <row r="18" spans="1:13" ht="25.5" customHeight="1">
      <c r="A18" s="12" t="s">
        <v>23</v>
      </c>
      <c r="B18" s="261"/>
      <c r="C18" s="55" t="s">
        <v>315</v>
      </c>
      <c r="D18" s="94"/>
      <c r="E18" s="42" t="s">
        <v>382</v>
      </c>
      <c r="F18" s="56" t="s">
        <v>300</v>
      </c>
      <c r="G18" s="55" t="s">
        <v>329</v>
      </c>
      <c r="H18" s="96"/>
      <c r="I18" s="51" t="s">
        <v>382</v>
      </c>
      <c r="J18" s="81" t="str">
        <f t="shared" si="0"/>
        <v> </v>
      </c>
      <c r="K18" s="176"/>
      <c r="M18" s="33" t="b">
        <v>0</v>
      </c>
    </row>
    <row r="19" spans="1:13" s="13" customFormat="1" ht="24.75" customHeight="1">
      <c r="A19" s="8">
        <v>17</v>
      </c>
      <c r="B19" s="262"/>
      <c r="C19" s="62" t="s">
        <v>375</v>
      </c>
      <c r="D19" s="95"/>
      <c r="E19" s="36" t="s">
        <v>383</v>
      </c>
      <c r="F19" s="37"/>
      <c r="G19" s="38" t="s">
        <v>365</v>
      </c>
      <c r="H19" s="97"/>
      <c r="I19" s="52" t="s">
        <v>383</v>
      </c>
      <c r="J19" s="82" t="str">
        <f t="shared" si="0"/>
        <v> </v>
      </c>
      <c r="K19" s="177"/>
      <c r="M19" s="13" t="b">
        <v>0</v>
      </c>
    </row>
    <row r="20" spans="1:17" ht="25.5" customHeight="1">
      <c r="A20" s="233" t="s">
        <v>4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5"/>
      <c r="L20" s="192"/>
      <c r="M20" s="3"/>
      <c r="N20" s="3"/>
      <c r="O20" s="3"/>
      <c r="P20" s="3"/>
      <c r="Q20" s="3"/>
    </row>
    <row r="26" ht="12">
      <c r="C26" s="3" t="s">
        <v>395</v>
      </c>
    </row>
    <row r="33" ht="12">
      <c r="F33" s="6" t="s">
        <v>378</v>
      </c>
    </row>
  </sheetData>
  <mergeCells count="9">
    <mergeCell ref="A1:G1"/>
    <mergeCell ref="A20:K20"/>
    <mergeCell ref="J2:K2"/>
    <mergeCell ref="H2:I2"/>
    <mergeCell ref="B3:B7"/>
    <mergeCell ref="B8:B12"/>
    <mergeCell ref="B13:B15"/>
    <mergeCell ref="B16:B19"/>
    <mergeCell ref="F2:G2"/>
  </mergeCells>
  <printOptions/>
  <pageMargins left="0.31496062992125984" right="0.3937007874015748" top="0.7874015748031497" bottom="0.6299212598425197" header="0.5118110236220472" footer="0.5118110236220472"/>
  <pageSetup horizontalDpi="600" verticalDpi="600" orientation="landscape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zoomScale="75" zoomScaleNormal="75" zoomScaleSheetLayoutView="75" workbookViewId="0" topLeftCell="A1">
      <selection activeCell="A1" sqref="A1:L1"/>
    </sheetView>
  </sheetViews>
  <sheetFormatPr defaultColWidth="9.00390625" defaultRowHeight="13.5"/>
  <cols>
    <col min="1" max="1" width="3.50390625" style="3" customWidth="1"/>
    <col min="2" max="2" width="2.875" style="3" customWidth="1"/>
    <col min="3" max="3" width="19.875" style="3" customWidth="1"/>
    <col min="4" max="4" width="7.50390625" style="6" customWidth="1"/>
    <col min="5" max="5" width="5.25390625" style="6" customWidth="1"/>
    <col min="6" max="6" width="3.75390625" style="6" customWidth="1"/>
    <col min="7" max="7" width="4.75390625" style="6" customWidth="1"/>
    <col min="8" max="8" width="7.50390625" style="6" customWidth="1"/>
    <col min="9" max="9" width="15.00390625" style="6" customWidth="1"/>
    <col min="10" max="10" width="7.375" style="6" customWidth="1"/>
    <col min="11" max="11" width="9.50390625" style="6" customWidth="1"/>
    <col min="12" max="12" width="18.125" style="6" customWidth="1"/>
    <col min="13" max="13" width="11.50390625" style="3" customWidth="1"/>
    <col min="14" max="14" width="4.25390625" style="6" customWidth="1"/>
    <col min="15" max="15" width="5.375" style="6" customWidth="1"/>
    <col min="16" max="16" width="17.875" style="33" customWidth="1"/>
    <col min="17" max="16384" width="9.00390625" style="3" customWidth="1"/>
  </cols>
  <sheetData>
    <row r="1" spans="1:16" ht="25.5" customHeight="1">
      <c r="A1" s="194" t="s">
        <v>367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80"/>
      <c r="N1" s="18"/>
      <c r="O1" s="18"/>
      <c r="P1" s="31" t="s">
        <v>210</v>
      </c>
    </row>
    <row r="2" spans="1:16" s="6" customFormat="1" ht="25.5" customHeight="1">
      <c r="A2" s="67" t="s">
        <v>40</v>
      </c>
      <c r="B2" s="136" t="s">
        <v>41</v>
      </c>
      <c r="C2" s="68" t="s">
        <v>42</v>
      </c>
      <c r="D2" s="300" t="s">
        <v>43</v>
      </c>
      <c r="E2" s="300"/>
      <c r="F2" s="300"/>
      <c r="G2" s="68" t="s">
        <v>44</v>
      </c>
      <c r="H2" s="298" t="s">
        <v>45</v>
      </c>
      <c r="I2" s="298"/>
      <c r="J2" s="298"/>
      <c r="K2" s="298"/>
      <c r="L2" s="298"/>
      <c r="M2" s="298" t="s">
        <v>38</v>
      </c>
      <c r="N2" s="298"/>
      <c r="O2" s="298" t="s">
        <v>46</v>
      </c>
      <c r="P2" s="299"/>
    </row>
    <row r="3" spans="1:16" s="13" customFormat="1" ht="12" customHeight="1">
      <c r="A3" s="274">
        <v>18</v>
      </c>
      <c r="B3" s="296"/>
      <c r="C3" s="312" t="s">
        <v>49</v>
      </c>
      <c r="D3" s="288"/>
      <c r="E3" s="289"/>
      <c r="F3" s="289"/>
      <c r="G3" s="289"/>
      <c r="H3" s="289"/>
      <c r="I3" s="289"/>
      <c r="J3" s="289"/>
      <c r="K3" s="289"/>
      <c r="L3" s="290"/>
      <c r="M3" s="275"/>
      <c r="N3" s="276"/>
      <c r="O3" s="263" t="str">
        <f>IF(S4=TRUE,"OK"," ")</f>
        <v> </v>
      </c>
      <c r="P3" s="303"/>
    </row>
    <row r="4" spans="1:19" s="13" customFormat="1" ht="16.5" customHeight="1">
      <c r="A4" s="274"/>
      <c r="B4" s="296"/>
      <c r="C4" s="313"/>
      <c r="D4" s="282"/>
      <c r="E4" s="283"/>
      <c r="F4" s="307" t="s">
        <v>47</v>
      </c>
      <c r="G4" s="215"/>
      <c r="H4" s="215"/>
      <c r="I4" s="308"/>
      <c r="J4" s="291" t="s">
        <v>391</v>
      </c>
      <c r="K4" s="215"/>
      <c r="L4" s="308"/>
      <c r="M4" s="275"/>
      <c r="N4" s="276"/>
      <c r="O4" s="263"/>
      <c r="P4" s="304"/>
      <c r="S4" s="13" t="b">
        <v>0</v>
      </c>
    </row>
    <row r="5" spans="1:16" s="13" customFormat="1" ht="12.75" customHeight="1">
      <c r="A5" s="16"/>
      <c r="B5" s="296"/>
      <c r="C5" s="313"/>
      <c r="D5" s="284"/>
      <c r="E5" s="285"/>
      <c r="F5" s="309"/>
      <c r="G5" s="293"/>
      <c r="H5" s="293"/>
      <c r="I5" s="310"/>
      <c r="J5" s="292"/>
      <c r="K5" s="293"/>
      <c r="L5" s="310"/>
      <c r="M5" s="275"/>
      <c r="N5" s="276"/>
      <c r="O5" s="263"/>
      <c r="P5" s="304"/>
    </row>
    <row r="6" spans="1:16" s="13" customFormat="1" ht="25.5" customHeight="1">
      <c r="A6" s="39"/>
      <c r="B6" s="296"/>
      <c r="C6" s="313"/>
      <c r="D6" s="286"/>
      <c r="E6" s="287"/>
      <c r="F6" s="280" t="s">
        <v>211</v>
      </c>
      <c r="G6" s="311"/>
      <c r="H6" s="311"/>
      <c r="I6" s="145" t="s">
        <v>48</v>
      </c>
      <c r="J6" s="280" t="s">
        <v>212</v>
      </c>
      <c r="K6" s="311"/>
      <c r="L6" s="145" t="s">
        <v>213</v>
      </c>
      <c r="M6" s="275"/>
      <c r="N6" s="276"/>
      <c r="O6" s="263"/>
      <c r="P6" s="304"/>
    </row>
    <row r="7" spans="1:16" s="13" customFormat="1" ht="25.5" customHeight="1">
      <c r="A7" s="39"/>
      <c r="B7" s="296"/>
      <c r="C7" s="313"/>
      <c r="D7" s="152" t="s">
        <v>214</v>
      </c>
      <c r="E7" s="180" t="s">
        <v>215</v>
      </c>
      <c r="F7" s="291" t="s">
        <v>216</v>
      </c>
      <c r="G7" s="215"/>
      <c r="H7" s="215"/>
      <c r="I7" s="184"/>
      <c r="J7" s="291" t="s">
        <v>217</v>
      </c>
      <c r="K7" s="215"/>
      <c r="L7" s="133"/>
      <c r="M7" s="275"/>
      <c r="N7" s="276"/>
      <c r="O7" s="263"/>
      <c r="P7" s="304"/>
    </row>
    <row r="8" spans="1:16" s="13" customFormat="1" ht="25.5" customHeight="1">
      <c r="A8" s="39"/>
      <c r="B8" s="296"/>
      <c r="C8" s="313"/>
      <c r="D8" s="45" t="s">
        <v>218</v>
      </c>
      <c r="E8" s="153" t="s">
        <v>219</v>
      </c>
      <c r="F8" s="292" t="s">
        <v>220</v>
      </c>
      <c r="G8" s="293"/>
      <c r="H8" s="293"/>
      <c r="I8" s="185"/>
      <c r="J8" s="292" t="s">
        <v>221</v>
      </c>
      <c r="K8" s="293"/>
      <c r="L8" s="185"/>
      <c r="M8" s="275"/>
      <c r="N8" s="276"/>
      <c r="O8" s="263"/>
      <c r="P8" s="304"/>
    </row>
    <row r="9" spans="1:16" s="13" customFormat="1" ht="25.5" customHeight="1">
      <c r="A9" s="40"/>
      <c r="B9" s="297"/>
      <c r="C9" s="313"/>
      <c r="D9" s="45" t="s">
        <v>29</v>
      </c>
      <c r="E9" s="153" t="s">
        <v>222</v>
      </c>
      <c r="F9" s="292" t="s">
        <v>223</v>
      </c>
      <c r="G9" s="293"/>
      <c r="H9" s="293"/>
      <c r="I9" s="185"/>
      <c r="J9" s="269" t="s">
        <v>224</v>
      </c>
      <c r="K9" s="270"/>
      <c r="L9" s="186"/>
      <c r="M9" s="277"/>
      <c r="N9" s="278"/>
      <c r="O9" s="264"/>
      <c r="P9" s="305"/>
    </row>
    <row r="10" spans="1:19" s="13" customFormat="1" ht="25.5" customHeight="1">
      <c r="A10" s="41">
        <v>19</v>
      </c>
      <c r="B10" s="221" t="s">
        <v>50</v>
      </c>
      <c r="C10" s="294" t="s">
        <v>368</v>
      </c>
      <c r="D10" s="46" t="s">
        <v>30</v>
      </c>
      <c r="E10" s="154" t="s">
        <v>222</v>
      </c>
      <c r="F10" s="269" t="s">
        <v>225</v>
      </c>
      <c r="G10" s="270"/>
      <c r="H10" s="270"/>
      <c r="I10" s="186"/>
      <c r="J10" s="47" t="s">
        <v>226</v>
      </c>
      <c r="K10" s="47"/>
      <c r="L10" s="32"/>
      <c r="M10" s="279"/>
      <c r="N10" s="280"/>
      <c r="O10" s="265" t="str">
        <f>IF(S10=TRUE,"OK"," ")</f>
        <v> </v>
      </c>
      <c r="P10" s="306"/>
      <c r="S10" s="13" t="b">
        <v>0</v>
      </c>
    </row>
    <row r="11" spans="1:16" s="13" customFormat="1" ht="45.75" customHeight="1">
      <c r="A11" s="40"/>
      <c r="B11" s="221"/>
      <c r="C11" s="295"/>
      <c r="D11" s="277"/>
      <c r="E11" s="277"/>
      <c r="F11" s="277"/>
      <c r="G11" s="277"/>
      <c r="H11" s="277"/>
      <c r="I11" s="277"/>
      <c r="J11" s="277"/>
      <c r="K11" s="277"/>
      <c r="L11" s="278"/>
      <c r="M11" s="281"/>
      <c r="N11" s="278"/>
      <c r="O11" s="264"/>
      <c r="P11" s="305"/>
    </row>
    <row r="12" spans="1:19" s="13" customFormat="1" ht="25.5" customHeight="1">
      <c r="A12" s="27">
        <v>20</v>
      </c>
      <c r="B12" s="221"/>
      <c r="C12" s="14" t="s">
        <v>227</v>
      </c>
      <c r="D12" s="266"/>
      <c r="E12" s="267"/>
      <c r="F12" s="268"/>
      <c r="G12" s="26" t="s">
        <v>228</v>
      </c>
      <c r="H12" s="65" t="s">
        <v>229</v>
      </c>
      <c r="I12" s="28" t="s">
        <v>230</v>
      </c>
      <c r="J12" s="25"/>
      <c r="K12" s="25"/>
      <c r="L12" s="25"/>
      <c r="M12" s="187">
        <f>IF('数量1'!K3=0,0,'数量1'!K4/'数量1'!K3)</f>
        <v>0</v>
      </c>
      <c r="N12" s="43" t="s">
        <v>36</v>
      </c>
      <c r="O12" s="81" t="str">
        <f>IF(S12=TRUE,"OK"," ")</f>
        <v> </v>
      </c>
      <c r="P12" s="78"/>
      <c r="S12" s="13" t="b">
        <v>0</v>
      </c>
    </row>
    <row r="13" spans="1:19" s="13" customFormat="1" ht="25.5" customHeight="1">
      <c r="A13" s="27">
        <v>21</v>
      </c>
      <c r="B13" s="221"/>
      <c r="C13" s="14" t="s">
        <v>231</v>
      </c>
      <c r="D13" s="266"/>
      <c r="E13" s="267"/>
      <c r="F13" s="268"/>
      <c r="G13" s="26" t="s">
        <v>164</v>
      </c>
      <c r="H13" s="65" t="s">
        <v>39</v>
      </c>
      <c r="I13" s="28" t="s">
        <v>232</v>
      </c>
      <c r="J13" s="25"/>
      <c r="K13" s="293" t="s">
        <v>233</v>
      </c>
      <c r="L13" s="301"/>
      <c r="M13" s="187">
        <f>'数量1'!K5</f>
        <v>0</v>
      </c>
      <c r="N13" s="43" t="s">
        <v>35</v>
      </c>
      <c r="O13" s="81" t="str">
        <f>IF(S13=TRUE,"OK"," ")</f>
        <v> </v>
      </c>
      <c r="P13" s="78"/>
      <c r="S13" s="13" t="b">
        <v>0</v>
      </c>
    </row>
    <row r="14" spans="1:19" s="13" customFormat="1" ht="24.75" customHeight="1">
      <c r="A14" s="34">
        <v>22</v>
      </c>
      <c r="B14" s="214"/>
      <c r="C14" s="35" t="s">
        <v>234</v>
      </c>
      <c r="D14" s="271"/>
      <c r="E14" s="272"/>
      <c r="F14" s="273"/>
      <c r="G14" s="150" t="s">
        <v>235</v>
      </c>
      <c r="H14" s="66" t="s">
        <v>39</v>
      </c>
      <c r="I14" s="38" t="s">
        <v>51</v>
      </c>
      <c r="J14" s="36"/>
      <c r="K14" s="270"/>
      <c r="L14" s="302"/>
      <c r="M14" s="188">
        <f>'数量1'!K5</f>
        <v>0</v>
      </c>
      <c r="N14" s="52" t="s">
        <v>35</v>
      </c>
      <c r="O14" s="82" t="str">
        <f>IF(S14=TRUE,"OK"," ")</f>
        <v> </v>
      </c>
      <c r="P14" s="77"/>
      <c r="S14" s="13" t="b">
        <v>0</v>
      </c>
    </row>
    <row r="15" spans="1:16" ht="25.5" customHeight="1">
      <c r="A15" s="233" t="s">
        <v>3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5"/>
    </row>
    <row r="26" ht="12">
      <c r="C26" s="3" t="s">
        <v>395</v>
      </c>
    </row>
    <row r="33" ht="12">
      <c r="F33" s="6" t="s">
        <v>378</v>
      </c>
    </row>
  </sheetData>
  <mergeCells count="35">
    <mergeCell ref="A15:P15"/>
    <mergeCell ref="A1:L1"/>
    <mergeCell ref="F9:H9"/>
    <mergeCell ref="F4:I5"/>
    <mergeCell ref="J4:L5"/>
    <mergeCell ref="J6:K6"/>
    <mergeCell ref="F7:H7"/>
    <mergeCell ref="F8:H8"/>
    <mergeCell ref="C3:C9"/>
    <mergeCell ref="F6:H6"/>
    <mergeCell ref="B3:B9"/>
    <mergeCell ref="O2:P2"/>
    <mergeCell ref="B10:B14"/>
    <mergeCell ref="F10:H10"/>
    <mergeCell ref="M2:N2"/>
    <mergeCell ref="D2:F2"/>
    <mergeCell ref="K13:L14"/>
    <mergeCell ref="H2:L2"/>
    <mergeCell ref="P3:P9"/>
    <mergeCell ref="P10:P11"/>
    <mergeCell ref="D14:F14"/>
    <mergeCell ref="A3:A4"/>
    <mergeCell ref="M3:N9"/>
    <mergeCell ref="M10:N11"/>
    <mergeCell ref="D4:E6"/>
    <mergeCell ref="D3:L3"/>
    <mergeCell ref="J7:K7"/>
    <mergeCell ref="J8:K8"/>
    <mergeCell ref="D11:L11"/>
    <mergeCell ref="C10:C11"/>
    <mergeCell ref="O3:O9"/>
    <mergeCell ref="O10:O11"/>
    <mergeCell ref="D12:F12"/>
    <mergeCell ref="D13:F13"/>
    <mergeCell ref="J9:K9"/>
  </mergeCells>
  <printOptions/>
  <pageMargins left="0.31496062992125984" right="0.1968503937007874" top="0.7874015748031497" bottom="0.6299212598425197" header="0.5118110236220472" footer="0.5118110236220472"/>
  <pageSetup horizontalDpi="600" verticalDpi="600" orientation="landscape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17"/>
  <sheetViews>
    <sheetView view="pageBreakPreview" zoomScale="75" zoomScaleNormal="75" zoomScaleSheetLayoutView="75" workbookViewId="0" topLeftCell="A1">
      <selection activeCell="A1" sqref="A1:N1"/>
    </sheetView>
  </sheetViews>
  <sheetFormatPr defaultColWidth="9.00390625" defaultRowHeight="13.5"/>
  <cols>
    <col min="1" max="1" width="3.50390625" style="3" customWidth="1"/>
    <col min="2" max="2" width="2.875" style="3" customWidth="1"/>
    <col min="3" max="3" width="19.875" style="3" customWidth="1"/>
    <col min="4" max="4" width="16.50390625" style="6" customWidth="1"/>
    <col min="5" max="5" width="5.375" style="3" customWidth="1"/>
    <col min="6" max="6" width="5.00390625" style="3" customWidth="1"/>
    <col min="7" max="7" width="6.875" style="3" customWidth="1"/>
    <col min="8" max="8" width="8.50390625" style="3" customWidth="1"/>
    <col min="9" max="9" width="3.125" style="3" customWidth="1"/>
    <col min="10" max="10" width="14.625" style="3" customWidth="1"/>
    <col min="11" max="11" width="7.75390625" style="3" customWidth="1"/>
    <col min="12" max="13" width="3.125" style="3" customWidth="1"/>
    <col min="14" max="14" width="11.25390625" style="6" customWidth="1"/>
    <col min="15" max="15" width="7.50390625" style="33" customWidth="1"/>
    <col min="16" max="16" width="3.25390625" style="3" customWidth="1"/>
    <col min="17" max="17" width="5.00390625" style="3" customWidth="1"/>
    <col min="18" max="18" width="17.25390625" style="3" customWidth="1"/>
    <col min="19" max="16384" width="9.00390625" style="3" customWidth="1"/>
  </cols>
  <sheetData>
    <row r="1" spans="1:18" ht="25.5" customHeight="1">
      <c r="A1" s="194" t="s">
        <v>352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19"/>
      <c r="P1" s="2"/>
      <c r="Q1" s="2"/>
      <c r="R1" s="31" t="s">
        <v>237</v>
      </c>
    </row>
    <row r="2" spans="1:18" s="6" customFormat="1" ht="25.5" customHeight="1">
      <c r="A2" s="67" t="s">
        <v>238</v>
      </c>
      <c r="B2" s="136" t="s">
        <v>239</v>
      </c>
      <c r="C2" s="68" t="s">
        <v>369</v>
      </c>
      <c r="D2" s="136" t="s">
        <v>240</v>
      </c>
      <c r="E2" s="69" t="s">
        <v>241</v>
      </c>
      <c r="F2" s="259" t="s">
        <v>242</v>
      </c>
      <c r="G2" s="298"/>
      <c r="H2" s="298"/>
      <c r="I2" s="298"/>
      <c r="J2" s="298"/>
      <c r="K2" s="298"/>
      <c r="L2" s="298"/>
      <c r="M2" s="298"/>
      <c r="N2" s="298" t="s">
        <v>38</v>
      </c>
      <c r="O2" s="298"/>
      <c r="P2" s="298"/>
      <c r="Q2" s="298" t="s">
        <v>243</v>
      </c>
      <c r="R2" s="299"/>
    </row>
    <row r="3" spans="1:20" s="13" customFormat="1" ht="25.5" customHeight="1">
      <c r="A3" s="12">
        <v>23</v>
      </c>
      <c r="B3" s="220" t="s">
        <v>244</v>
      </c>
      <c r="C3" s="54" t="s">
        <v>52</v>
      </c>
      <c r="D3" s="87"/>
      <c r="E3" s="44" t="s">
        <v>245</v>
      </c>
      <c r="F3" s="143" t="s">
        <v>246</v>
      </c>
      <c r="G3" s="332" t="s">
        <v>247</v>
      </c>
      <c r="H3" s="333"/>
      <c r="I3" s="333"/>
      <c r="J3" s="333"/>
      <c r="K3" s="333"/>
      <c r="L3" s="333"/>
      <c r="M3" s="322"/>
      <c r="N3" s="330"/>
      <c r="O3" s="331"/>
      <c r="P3" s="51" t="s">
        <v>35</v>
      </c>
      <c r="Q3" s="135" t="str">
        <f>IF(T3=TRUE,"OK"," ")</f>
        <v> </v>
      </c>
      <c r="R3" s="176"/>
      <c r="T3" s="13" t="b">
        <v>0</v>
      </c>
    </row>
    <row r="4" spans="1:20" s="13" customFormat="1" ht="25.5" customHeight="1">
      <c r="A4" s="7">
        <v>24</v>
      </c>
      <c r="B4" s="221"/>
      <c r="C4" s="14" t="s">
        <v>248</v>
      </c>
      <c r="D4" s="88"/>
      <c r="E4" s="26" t="s">
        <v>35</v>
      </c>
      <c r="F4" s="65" t="s">
        <v>249</v>
      </c>
      <c r="G4" s="217" t="s">
        <v>250</v>
      </c>
      <c r="H4" s="218"/>
      <c r="I4" s="218"/>
      <c r="J4" s="218"/>
      <c r="K4" s="218"/>
      <c r="L4" s="218"/>
      <c r="M4" s="219"/>
      <c r="N4" s="326"/>
      <c r="O4" s="327"/>
      <c r="P4" s="43" t="s">
        <v>35</v>
      </c>
      <c r="Q4" s="81" t="str">
        <f aca="true" t="shared" si="0" ref="Q4:Q19">IF(T4=TRUE,"OK"," ")</f>
        <v> </v>
      </c>
      <c r="R4" s="171"/>
      <c r="T4" s="13" t="b">
        <v>0</v>
      </c>
    </row>
    <row r="5" spans="1:20" s="13" customFormat="1" ht="25.5" customHeight="1">
      <c r="A5" s="7">
        <v>25</v>
      </c>
      <c r="B5" s="221"/>
      <c r="C5" s="14" t="s">
        <v>251</v>
      </c>
      <c r="D5" s="88"/>
      <c r="E5" s="26" t="s">
        <v>35</v>
      </c>
      <c r="F5" s="65" t="s">
        <v>252</v>
      </c>
      <c r="G5" s="217" t="s">
        <v>253</v>
      </c>
      <c r="H5" s="218"/>
      <c r="I5" s="218"/>
      <c r="J5" s="218"/>
      <c r="K5" s="218"/>
      <c r="L5" s="218"/>
      <c r="M5" s="219"/>
      <c r="N5" s="326"/>
      <c r="O5" s="327"/>
      <c r="P5" s="43" t="s">
        <v>35</v>
      </c>
      <c r="Q5" s="81" t="str">
        <f t="shared" si="0"/>
        <v> </v>
      </c>
      <c r="R5" s="171"/>
      <c r="T5" s="13" t="b">
        <v>0</v>
      </c>
    </row>
    <row r="6" spans="1:20" s="13" customFormat="1" ht="25.5" customHeight="1">
      <c r="A6" s="7">
        <v>26</v>
      </c>
      <c r="B6" s="221"/>
      <c r="C6" s="14" t="s">
        <v>254</v>
      </c>
      <c r="D6" s="102"/>
      <c r="E6" s="145" t="s">
        <v>255</v>
      </c>
      <c r="F6" s="65" t="s">
        <v>256</v>
      </c>
      <c r="G6" s="217" t="s">
        <v>257</v>
      </c>
      <c r="H6" s="218"/>
      <c r="I6" s="218"/>
      <c r="J6" s="218"/>
      <c r="K6" s="218"/>
      <c r="L6" s="218"/>
      <c r="M6" s="219"/>
      <c r="N6" s="326"/>
      <c r="O6" s="327"/>
      <c r="P6" s="43" t="s">
        <v>376</v>
      </c>
      <c r="Q6" s="81" t="str">
        <f t="shared" si="0"/>
        <v> </v>
      </c>
      <c r="R6" s="171"/>
      <c r="T6" s="13" t="b">
        <v>0</v>
      </c>
    </row>
    <row r="7" spans="1:20" s="13" customFormat="1" ht="25.5" customHeight="1">
      <c r="A7" s="7">
        <v>27</v>
      </c>
      <c r="B7" s="221"/>
      <c r="C7" s="14"/>
      <c r="D7" s="87"/>
      <c r="E7" s="44"/>
      <c r="F7" s="65" t="s">
        <v>229</v>
      </c>
      <c r="G7" s="217" t="s">
        <v>258</v>
      </c>
      <c r="H7" s="218"/>
      <c r="I7" s="218"/>
      <c r="J7" s="218"/>
      <c r="K7" s="218"/>
      <c r="L7" s="218"/>
      <c r="M7" s="219"/>
      <c r="N7" s="326"/>
      <c r="O7" s="327"/>
      <c r="P7" s="43" t="s">
        <v>376</v>
      </c>
      <c r="Q7" s="81" t="str">
        <f t="shared" si="0"/>
        <v> </v>
      </c>
      <c r="R7" s="171"/>
      <c r="T7" s="13" t="b">
        <v>0</v>
      </c>
    </row>
    <row r="8" spans="1:20" s="13" customFormat="1" ht="25.5" customHeight="1">
      <c r="A8" s="7">
        <v>28</v>
      </c>
      <c r="B8" s="221"/>
      <c r="C8" s="59" t="s">
        <v>259</v>
      </c>
      <c r="D8" s="102"/>
      <c r="E8" s="146" t="s">
        <v>35</v>
      </c>
      <c r="F8" s="65" t="s">
        <v>252</v>
      </c>
      <c r="G8" s="319" t="s">
        <v>260</v>
      </c>
      <c r="H8" s="320"/>
      <c r="I8" s="320"/>
      <c r="J8" s="320"/>
      <c r="K8" s="320"/>
      <c r="L8" s="320"/>
      <c r="M8" s="321"/>
      <c r="N8" s="326"/>
      <c r="O8" s="327"/>
      <c r="P8" s="132" t="s">
        <v>387</v>
      </c>
      <c r="Q8" s="81" t="str">
        <f t="shared" si="0"/>
        <v> </v>
      </c>
      <c r="R8" s="171"/>
      <c r="T8" s="13" t="b">
        <v>0</v>
      </c>
    </row>
    <row r="9" spans="1:20" s="13" customFormat="1" ht="25.5" customHeight="1">
      <c r="A9" s="7">
        <v>29</v>
      </c>
      <c r="B9" s="221"/>
      <c r="C9" s="54"/>
      <c r="D9" s="87"/>
      <c r="E9" s="44"/>
      <c r="F9" s="65" t="s">
        <v>229</v>
      </c>
      <c r="G9" s="319" t="s">
        <v>261</v>
      </c>
      <c r="H9" s="320"/>
      <c r="I9" s="320"/>
      <c r="J9" s="320"/>
      <c r="K9" s="320"/>
      <c r="L9" s="320"/>
      <c r="M9" s="321"/>
      <c r="N9" s="326"/>
      <c r="O9" s="327"/>
      <c r="P9" s="101" t="s">
        <v>295</v>
      </c>
      <c r="Q9" s="81" t="str">
        <f t="shared" si="0"/>
        <v> </v>
      </c>
      <c r="R9" s="171"/>
      <c r="T9" s="13" t="b">
        <v>0</v>
      </c>
    </row>
    <row r="10" spans="1:20" s="13" customFormat="1" ht="25.5" customHeight="1">
      <c r="A10" s="7">
        <v>30</v>
      </c>
      <c r="B10" s="221"/>
      <c r="C10" s="59" t="s">
        <v>262</v>
      </c>
      <c r="D10" s="102"/>
      <c r="E10" s="147" t="s">
        <v>35</v>
      </c>
      <c r="F10" s="65" t="s">
        <v>252</v>
      </c>
      <c r="G10" s="217" t="s">
        <v>263</v>
      </c>
      <c r="H10" s="218"/>
      <c r="I10" s="218"/>
      <c r="J10" s="218"/>
      <c r="K10" s="218"/>
      <c r="L10" s="218"/>
      <c r="M10" s="219"/>
      <c r="N10" s="326"/>
      <c r="O10" s="327"/>
      <c r="P10" s="99" t="s">
        <v>35</v>
      </c>
      <c r="Q10" s="81" t="str">
        <f t="shared" si="0"/>
        <v> </v>
      </c>
      <c r="R10" s="171"/>
      <c r="T10" s="13" t="b">
        <v>0</v>
      </c>
    </row>
    <row r="11" spans="1:20" s="13" customFormat="1" ht="25.5" customHeight="1">
      <c r="A11" s="7">
        <v>31</v>
      </c>
      <c r="B11" s="221"/>
      <c r="C11" s="54"/>
      <c r="D11" s="87"/>
      <c r="E11" s="148"/>
      <c r="F11" s="65" t="s">
        <v>264</v>
      </c>
      <c r="G11" s="217" t="s">
        <v>265</v>
      </c>
      <c r="H11" s="218"/>
      <c r="I11" s="218"/>
      <c r="J11" s="218"/>
      <c r="K11" s="218"/>
      <c r="L11" s="218"/>
      <c r="M11" s="219"/>
      <c r="N11" s="326"/>
      <c r="O11" s="327"/>
      <c r="P11" s="100" t="s">
        <v>35</v>
      </c>
      <c r="Q11" s="81" t="str">
        <f t="shared" si="0"/>
        <v> </v>
      </c>
      <c r="R11" s="171"/>
      <c r="T11" s="13" t="b">
        <v>0</v>
      </c>
    </row>
    <row r="12" spans="1:20" s="13" customFormat="1" ht="25.5" customHeight="1">
      <c r="A12" s="15">
        <v>32</v>
      </c>
      <c r="B12" s="193"/>
      <c r="C12" s="59" t="s">
        <v>266</v>
      </c>
      <c r="D12" s="102"/>
      <c r="E12" s="149" t="s">
        <v>35</v>
      </c>
      <c r="F12" s="144" t="s">
        <v>252</v>
      </c>
      <c r="G12" s="206" t="s">
        <v>267</v>
      </c>
      <c r="H12" s="207"/>
      <c r="I12" s="207"/>
      <c r="J12" s="207"/>
      <c r="K12" s="207"/>
      <c r="L12" s="207"/>
      <c r="M12" s="208"/>
      <c r="N12" s="328"/>
      <c r="O12" s="329"/>
      <c r="P12" s="139" t="s">
        <v>35</v>
      </c>
      <c r="Q12" s="140" t="str">
        <f t="shared" si="0"/>
        <v> </v>
      </c>
      <c r="R12" s="178"/>
      <c r="T12" s="13" t="b">
        <v>0</v>
      </c>
    </row>
    <row r="13" spans="1:18" s="48" customFormat="1" ht="25.5" customHeight="1">
      <c r="A13" s="314"/>
      <c r="B13" s="315"/>
      <c r="C13" s="136" t="s">
        <v>268</v>
      </c>
      <c r="D13" s="136" t="s">
        <v>269</v>
      </c>
      <c r="E13" s="69" t="s">
        <v>44</v>
      </c>
      <c r="F13" s="324" t="s">
        <v>270</v>
      </c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141"/>
      <c r="R13" s="142"/>
    </row>
    <row r="14" spans="1:20" s="13" customFormat="1" ht="25.5" customHeight="1">
      <c r="A14" s="12">
        <v>33</v>
      </c>
      <c r="B14" s="220" t="s">
        <v>271</v>
      </c>
      <c r="C14" s="54" t="s">
        <v>272</v>
      </c>
      <c r="D14" s="87"/>
      <c r="E14" s="44" t="s">
        <v>35</v>
      </c>
      <c r="F14" s="322" t="s">
        <v>273</v>
      </c>
      <c r="G14" s="323"/>
      <c r="H14" s="104"/>
      <c r="I14" s="64" t="s">
        <v>274</v>
      </c>
      <c r="J14" s="55" t="s">
        <v>275</v>
      </c>
      <c r="K14" s="104"/>
      <c r="L14" s="64" t="s">
        <v>274</v>
      </c>
      <c r="M14" s="318" t="s">
        <v>370</v>
      </c>
      <c r="N14" s="318"/>
      <c r="O14" s="104"/>
      <c r="P14" s="64" t="s">
        <v>199</v>
      </c>
      <c r="Q14" s="81" t="str">
        <f>IF(T14=TRUE,"OK","  ")</f>
        <v>  </v>
      </c>
      <c r="R14" s="179"/>
      <c r="T14" s="13" t="b">
        <v>0</v>
      </c>
    </row>
    <row r="15" spans="1:20" s="13" customFormat="1" ht="25.5" customHeight="1">
      <c r="A15" s="7">
        <v>34</v>
      </c>
      <c r="B15" s="221"/>
      <c r="C15" s="14" t="s">
        <v>276</v>
      </c>
      <c r="D15" s="88"/>
      <c r="E15" s="26" t="s">
        <v>35</v>
      </c>
      <c r="F15" s="219" t="s">
        <v>277</v>
      </c>
      <c r="G15" s="316"/>
      <c r="H15" s="98"/>
      <c r="I15" s="65" t="s">
        <v>274</v>
      </c>
      <c r="J15" s="28" t="s">
        <v>278</v>
      </c>
      <c r="K15" s="98"/>
      <c r="L15" s="65" t="s">
        <v>279</v>
      </c>
      <c r="M15" s="325" t="s">
        <v>370</v>
      </c>
      <c r="N15" s="325"/>
      <c r="O15" s="98"/>
      <c r="P15" s="65" t="s">
        <v>199</v>
      </c>
      <c r="Q15" s="81" t="str">
        <f t="shared" si="0"/>
        <v> </v>
      </c>
      <c r="R15" s="171"/>
      <c r="T15" s="13" t="b">
        <v>0</v>
      </c>
    </row>
    <row r="16" spans="1:20" s="13" customFormat="1" ht="25.5" customHeight="1">
      <c r="A16" s="7">
        <v>35</v>
      </c>
      <c r="B16" s="221"/>
      <c r="C16" s="14" t="s">
        <v>53</v>
      </c>
      <c r="D16" s="88"/>
      <c r="E16" s="26" t="s">
        <v>35</v>
      </c>
      <c r="F16" s="219" t="s">
        <v>273</v>
      </c>
      <c r="G16" s="316"/>
      <c r="H16" s="98"/>
      <c r="I16" s="65" t="s">
        <v>274</v>
      </c>
      <c r="J16" s="28"/>
      <c r="K16" s="57"/>
      <c r="L16" s="65"/>
      <c r="M16" s="316"/>
      <c r="N16" s="316"/>
      <c r="O16" s="57"/>
      <c r="P16" s="65"/>
      <c r="Q16" s="81" t="str">
        <f t="shared" si="0"/>
        <v> </v>
      </c>
      <c r="R16" s="171"/>
      <c r="T16" s="13" t="b">
        <v>0</v>
      </c>
    </row>
    <row r="17" spans="1:20" s="13" customFormat="1" ht="25.5" customHeight="1">
      <c r="A17" s="7">
        <v>36</v>
      </c>
      <c r="B17" s="221"/>
      <c r="C17" s="14" t="s">
        <v>280</v>
      </c>
      <c r="D17" s="88"/>
      <c r="E17" s="26" t="s">
        <v>35</v>
      </c>
      <c r="F17" s="219" t="s">
        <v>273</v>
      </c>
      <c r="G17" s="316"/>
      <c r="H17" s="98"/>
      <c r="I17" s="65" t="s">
        <v>274</v>
      </c>
      <c r="J17" s="28" t="s">
        <v>283</v>
      </c>
      <c r="K17" s="98"/>
      <c r="L17" s="65" t="s">
        <v>274</v>
      </c>
      <c r="M17" s="316"/>
      <c r="N17" s="316"/>
      <c r="O17" s="57"/>
      <c r="P17" s="65"/>
      <c r="Q17" s="81" t="str">
        <f>IF(T17=TRUE,"OK"," ")</f>
        <v> </v>
      </c>
      <c r="R17" s="171"/>
      <c r="T17" s="13" t="b">
        <v>0</v>
      </c>
    </row>
    <row r="18" spans="1:20" s="13" customFormat="1" ht="25.5" customHeight="1">
      <c r="A18" s="7">
        <v>37</v>
      </c>
      <c r="B18" s="221"/>
      <c r="C18" s="14" t="s">
        <v>281</v>
      </c>
      <c r="D18" s="88"/>
      <c r="E18" s="26" t="s">
        <v>35</v>
      </c>
      <c r="F18" s="219" t="s">
        <v>282</v>
      </c>
      <c r="G18" s="316"/>
      <c r="H18" s="98"/>
      <c r="I18" s="65" t="s">
        <v>274</v>
      </c>
      <c r="J18" s="28" t="s">
        <v>283</v>
      </c>
      <c r="K18" s="98"/>
      <c r="L18" s="65" t="s">
        <v>274</v>
      </c>
      <c r="M18" s="325" t="s">
        <v>370</v>
      </c>
      <c r="N18" s="325"/>
      <c r="O18" s="98"/>
      <c r="P18" s="65" t="s">
        <v>199</v>
      </c>
      <c r="Q18" s="81" t="str">
        <f t="shared" si="0"/>
        <v> </v>
      </c>
      <c r="R18" s="171"/>
      <c r="T18" s="13" t="b">
        <v>0</v>
      </c>
    </row>
    <row r="19" spans="1:20" s="13" customFormat="1" ht="25.5" customHeight="1">
      <c r="A19" s="7">
        <v>38</v>
      </c>
      <c r="B19" s="221"/>
      <c r="C19" s="14" t="s">
        <v>284</v>
      </c>
      <c r="D19" s="88"/>
      <c r="E19" s="26" t="s">
        <v>35</v>
      </c>
      <c r="F19" s="219" t="s">
        <v>285</v>
      </c>
      <c r="G19" s="316"/>
      <c r="H19" s="98"/>
      <c r="I19" s="65" t="s">
        <v>274</v>
      </c>
      <c r="J19" s="28"/>
      <c r="K19" s="57"/>
      <c r="L19" s="65"/>
      <c r="M19" s="316"/>
      <c r="N19" s="316"/>
      <c r="O19" s="57"/>
      <c r="P19" s="65"/>
      <c r="Q19" s="81" t="str">
        <f t="shared" si="0"/>
        <v> </v>
      </c>
      <c r="R19" s="171"/>
      <c r="T19" s="13" t="b">
        <v>0</v>
      </c>
    </row>
    <row r="20" spans="1:20" s="13" customFormat="1" ht="25.5" customHeight="1">
      <c r="A20" s="8">
        <v>39</v>
      </c>
      <c r="B20" s="214"/>
      <c r="C20" s="53" t="s">
        <v>286</v>
      </c>
      <c r="D20" s="103"/>
      <c r="E20" s="150" t="s">
        <v>35</v>
      </c>
      <c r="F20" s="205" t="s">
        <v>287</v>
      </c>
      <c r="G20" s="317"/>
      <c r="H20" s="95"/>
      <c r="I20" s="66" t="s">
        <v>274</v>
      </c>
      <c r="J20" s="38"/>
      <c r="K20" s="58"/>
      <c r="L20" s="66"/>
      <c r="M20" s="317"/>
      <c r="N20" s="317"/>
      <c r="O20" s="58"/>
      <c r="P20" s="66"/>
      <c r="Q20" s="82" t="str">
        <f>IF(T20=TRUE,"OK"," ")</f>
        <v> </v>
      </c>
      <c r="R20" s="172"/>
      <c r="T20" s="13" t="b">
        <v>0</v>
      </c>
    </row>
    <row r="21" spans="1:18" ht="25.5" customHeight="1">
      <c r="A21" s="233" t="s">
        <v>2</v>
      </c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5"/>
    </row>
    <row r="25" ht="12">
      <c r="C25" s="3" t="s">
        <v>395</v>
      </c>
    </row>
    <row r="32" ht="12">
      <c r="F32" s="3" t="s">
        <v>378</v>
      </c>
    </row>
    <row r="817" ht="12">
      <c r="T817" s="3" t="b">
        <v>1</v>
      </c>
    </row>
  </sheetData>
  <mergeCells count="43">
    <mergeCell ref="A21:R21"/>
    <mergeCell ref="A1:N1"/>
    <mergeCell ref="N7:O7"/>
    <mergeCell ref="N8:O8"/>
    <mergeCell ref="N9:O9"/>
    <mergeCell ref="N3:O3"/>
    <mergeCell ref="N4:O4"/>
    <mergeCell ref="N5:O5"/>
    <mergeCell ref="G3:M3"/>
    <mergeCell ref="N6:O6"/>
    <mergeCell ref="Q2:R2"/>
    <mergeCell ref="F19:G19"/>
    <mergeCell ref="N11:O11"/>
    <mergeCell ref="N12:O12"/>
    <mergeCell ref="N10:O10"/>
    <mergeCell ref="G11:M11"/>
    <mergeCell ref="M15:N15"/>
    <mergeCell ref="N2:P2"/>
    <mergeCell ref="M17:N17"/>
    <mergeCell ref="M20:N20"/>
    <mergeCell ref="F2:M2"/>
    <mergeCell ref="M16:N16"/>
    <mergeCell ref="F15:G15"/>
    <mergeCell ref="G12:M12"/>
    <mergeCell ref="G4:M4"/>
    <mergeCell ref="F14:G14"/>
    <mergeCell ref="F13:P13"/>
    <mergeCell ref="M18:N18"/>
    <mergeCell ref="G9:M9"/>
    <mergeCell ref="M19:N19"/>
    <mergeCell ref="G5:M5"/>
    <mergeCell ref="G6:M6"/>
    <mergeCell ref="G7:M7"/>
    <mergeCell ref="G10:M10"/>
    <mergeCell ref="M14:N14"/>
    <mergeCell ref="F17:G17"/>
    <mergeCell ref="G8:M8"/>
    <mergeCell ref="A13:B13"/>
    <mergeCell ref="B3:B12"/>
    <mergeCell ref="B14:B20"/>
    <mergeCell ref="F18:G18"/>
    <mergeCell ref="F20:G20"/>
    <mergeCell ref="F16:G16"/>
  </mergeCells>
  <printOptions/>
  <pageMargins left="0.31496062992125984" right="0.2362204724409449" top="0.7874015748031497" bottom="0.4330708661417323" header="0.5118110236220472" footer="0.3937007874015748"/>
  <pageSetup horizontalDpi="600" verticalDpi="600" orientation="landscape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75" zoomScaleNormal="75" zoomScaleSheetLayoutView="75" workbookViewId="0" topLeftCell="A1">
      <selection activeCell="A1" sqref="A1:J1"/>
    </sheetView>
  </sheetViews>
  <sheetFormatPr defaultColWidth="9.00390625" defaultRowHeight="13.5"/>
  <cols>
    <col min="1" max="1" width="3.375" style="6" customWidth="1"/>
    <col min="2" max="2" width="3.125" style="3" customWidth="1"/>
    <col min="3" max="3" width="13.625" style="3" customWidth="1"/>
    <col min="4" max="4" width="10.25390625" style="3" customWidth="1"/>
    <col min="5" max="5" width="23.25390625" style="3" customWidth="1"/>
    <col min="6" max="6" width="13.25390625" style="3" customWidth="1"/>
    <col min="7" max="7" width="27.125" style="3" customWidth="1"/>
    <col min="8" max="8" width="7.875" style="3" customWidth="1"/>
    <col min="9" max="9" width="5.25390625" style="3" customWidth="1"/>
    <col min="10" max="10" width="17.25390625" style="3" customWidth="1"/>
    <col min="11" max="16384" width="9.00390625" style="3" customWidth="1"/>
  </cols>
  <sheetData>
    <row r="1" spans="1:10" ht="25.5" customHeight="1">
      <c r="A1" s="194" t="s">
        <v>330</v>
      </c>
      <c r="B1" s="256"/>
      <c r="C1" s="256"/>
      <c r="D1" s="256"/>
      <c r="E1" s="256"/>
      <c r="F1" s="256"/>
      <c r="G1" s="256"/>
      <c r="H1" s="256"/>
      <c r="I1" s="256"/>
      <c r="J1" s="334"/>
    </row>
    <row r="2" spans="1:10" s="6" customFormat="1" ht="25.5" customHeight="1">
      <c r="A2" s="67" t="s">
        <v>40</v>
      </c>
      <c r="B2" s="300" t="s">
        <v>331</v>
      </c>
      <c r="C2" s="300"/>
      <c r="D2" s="300"/>
      <c r="E2" s="300"/>
      <c r="F2" s="300"/>
      <c r="G2" s="300"/>
      <c r="H2" s="300"/>
      <c r="I2" s="298" t="s">
        <v>332</v>
      </c>
      <c r="J2" s="299"/>
    </row>
    <row r="3" spans="1:13" ht="25.5" customHeight="1">
      <c r="A3" s="12" t="s">
        <v>54</v>
      </c>
      <c r="B3" s="260" t="s">
        <v>353</v>
      </c>
      <c r="C3" s="332" t="s">
        <v>333</v>
      </c>
      <c r="D3" s="333"/>
      <c r="E3" s="333"/>
      <c r="F3" s="333"/>
      <c r="G3" s="333"/>
      <c r="H3" s="322"/>
      <c r="I3" s="135" t="str">
        <f>IF(M3=TRUE,"OK"," ")</f>
        <v> </v>
      </c>
      <c r="J3" s="79"/>
      <c r="M3" s="3" t="b">
        <v>0</v>
      </c>
    </row>
    <row r="4" spans="1:13" ht="25.5" customHeight="1">
      <c r="A4" s="7" t="s">
        <v>55</v>
      </c>
      <c r="B4" s="260"/>
      <c r="C4" s="217" t="s">
        <v>334</v>
      </c>
      <c r="D4" s="218"/>
      <c r="E4" s="218"/>
      <c r="F4" s="218"/>
      <c r="G4" s="218"/>
      <c r="H4" s="219"/>
      <c r="I4" s="81" t="str">
        <f>IF(M4=TRUE,"OK"," ")</f>
        <v> </v>
      </c>
      <c r="J4" s="78"/>
      <c r="M4" s="3" t="b">
        <v>0</v>
      </c>
    </row>
    <row r="5" spans="1:13" ht="25.5" customHeight="1">
      <c r="A5" s="7" t="s">
        <v>10</v>
      </c>
      <c r="B5" s="260"/>
      <c r="C5" s="217" t="s">
        <v>335</v>
      </c>
      <c r="D5" s="218"/>
      <c r="E5" s="218"/>
      <c r="F5" s="218"/>
      <c r="G5" s="218"/>
      <c r="H5" s="219"/>
      <c r="I5" s="81" t="str">
        <f>IF(M5=TRUE,"OK"," ")</f>
        <v> </v>
      </c>
      <c r="J5" s="78"/>
      <c r="M5" s="3" t="b">
        <v>0</v>
      </c>
    </row>
    <row r="6" spans="1:13" ht="25.5" customHeight="1">
      <c r="A6" s="7" t="s">
        <v>11</v>
      </c>
      <c r="B6" s="260"/>
      <c r="C6" s="217" t="s">
        <v>336</v>
      </c>
      <c r="D6" s="218"/>
      <c r="E6" s="218"/>
      <c r="F6" s="218"/>
      <c r="G6" s="218"/>
      <c r="H6" s="219"/>
      <c r="I6" s="81" t="str">
        <f>IF(M6=TRUE,"OK"," ")</f>
        <v> </v>
      </c>
      <c r="J6" s="78"/>
      <c r="M6" s="3" t="b">
        <v>0</v>
      </c>
    </row>
    <row r="7" spans="1:13" ht="47.25" customHeight="1">
      <c r="A7" s="7" t="s">
        <v>12</v>
      </c>
      <c r="B7" s="260"/>
      <c r="C7" s="336" t="s">
        <v>337</v>
      </c>
      <c r="D7" s="337"/>
      <c r="E7" s="337"/>
      <c r="F7" s="337"/>
      <c r="G7" s="337"/>
      <c r="H7" s="338"/>
      <c r="I7" s="81" t="str">
        <f>IF(M7=TRUE,"OK"," ")</f>
        <v> </v>
      </c>
      <c r="J7" s="78"/>
      <c r="M7" s="3" t="b">
        <v>0</v>
      </c>
    </row>
    <row r="8" spans="1:10" ht="21.75" customHeight="1">
      <c r="A8" s="15" t="s">
        <v>13</v>
      </c>
      <c r="B8" s="260"/>
      <c r="C8" s="50" t="s">
        <v>338</v>
      </c>
      <c r="D8" s="60"/>
      <c r="E8" s="60"/>
      <c r="F8" s="60"/>
      <c r="G8" s="60"/>
      <c r="H8" s="61"/>
      <c r="I8" s="342"/>
      <c r="J8" s="339"/>
    </row>
    <row r="9" spans="1:10" ht="25.5" customHeight="1">
      <c r="A9" s="16"/>
      <c r="B9" s="260"/>
      <c r="C9" s="63" t="s">
        <v>339</v>
      </c>
      <c r="D9" s="67" t="s">
        <v>340</v>
      </c>
      <c r="E9" s="68" t="s">
        <v>341</v>
      </c>
      <c r="F9" s="68" t="s">
        <v>342</v>
      </c>
      <c r="G9" s="69" t="s">
        <v>343</v>
      </c>
      <c r="H9" s="70"/>
      <c r="I9" s="343"/>
      <c r="J9" s="340"/>
    </row>
    <row r="10" spans="1:10" ht="14.25" customHeight="1">
      <c r="A10" s="16"/>
      <c r="B10" s="260"/>
      <c r="C10" s="63"/>
      <c r="D10" s="85" t="s">
        <v>344</v>
      </c>
      <c r="E10" s="85" t="s">
        <v>345</v>
      </c>
      <c r="F10" s="85" t="s">
        <v>346</v>
      </c>
      <c r="G10" s="85" t="s">
        <v>347</v>
      </c>
      <c r="H10" s="70"/>
      <c r="I10" s="343"/>
      <c r="J10" s="340"/>
    </row>
    <row r="11" spans="1:10" ht="25.5" customHeight="1">
      <c r="A11" s="16"/>
      <c r="B11" s="260"/>
      <c r="C11" s="63" t="s">
        <v>348</v>
      </c>
      <c r="D11" s="83"/>
      <c r="E11" s="83"/>
      <c r="F11" s="83"/>
      <c r="G11" s="83"/>
      <c r="H11" s="70"/>
      <c r="I11" s="343"/>
      <c r="J11" s="340"/>
    </row>
    <row r="12" spans="1:10" ht="25.5" customHeight="1">
      <c r="A12" s="16"/>
      <c r="B12" s="260"/>
      <c r="C12" s="151" t="s">
        <v>377</v>
      </c>
      <c r="D12" s="13"/>
      <c r="E12" s="13"/>
      <c r="F12" s="13"/>
      <c r="G12" s="13"/>
      <c r="H12" s="70"/>
      <c r="I12" s="343"/>
      <c r="J12" s="340"/>
    </row>
    <row r="13" spans="1:10" ht="25.5" customHeight="1">
      <c r="A13" s="17"/>
      <c r="B13" s="335"/>
      <c r="C13" s="71"/>
      <c r="D13" s="72"/>
      <c r="E13" s="72"/>
      <c r="F13" s="72"/>
      <c r="G13" s="72"/>
      <c r="H13" s="73"/>
      <c r="I13" s="344"/>
      <c r="J13" s="341"/>
    </row>
    <row r="14" spans="1:10" ht="136.5" customHeight="1">
      <c r="A14" s="349" t="s">
        <v>349</v>
      </c>
      <c r="B14" s="350"/>
      <c r="C14" s="345"/>
      <c r="D14" s="345"/>
      <c r="E14" s="345"/>
      <c r="F14" s="345"/>
      <c r="G14" s="345"/>
      <c r="H14" s="345"/>
      <c r="I14" s="345"/>
      <c r="J14" s="346"/>
    </row>
    <row r="15" spans="1:10" ht="25.5" customHeight="1">
      <c r="A15" s="351"/>
      <c r="B15" s="352"/>
      <c r="C15" s="347"/>
      <c r="D15" s="347"/>
      <c r="E15" s="347"/>
      <c r="F15" s="347"/>
      <c r="G15" s="347"/>
      <c r="H15" s="347"/>
      <c r="I15" s="347"/>
      <c r="J15" s="348"/>
    </row>
    <row r="16" spans="1:16" ht="25.5" customHeight="1">
      <c r="A16" s="233" t="s">
        <v>1</v>
      </c>
      <c r="B16" s="234"/>
      <c r="C16" s="234"/>
      <c r="D16" s="234"/>
      <c r="E16" s="234"/>
      <c r="F16" s="234"/>
      <c r="G16" s="234"/>
      <c r="H16" s="234"/>
      <c r="I16" s="234"/>
      <c r="J16" s="235"/>
      <c r="K16" s="191"/>
      <c r="L16" s="192"/>
      <c r="M16" s="192"/>
      <c r="N16" s="192"/>
      <c r="O16" s="192"/>
      <c r="P16" s="192"/>
    </row>
    <row r="26" ht="12">
      <c r="C26" s="3" t="s">
        <v>395</v>
      </c>
    </row>
    <row r="33" ht="12">
      <c r="F33" s="3" t="s">
        <v>378</v>
      </c>
    </row>
  </sheetData>
  <mergeCells count="14">
    <mergeCell ref="I8:I13"/>
    <mergeCell ref="A16:J16"/>
    <mergeCell ref="C14:J15"/>
    <mergeCell ref="A14:B15"/>
    <mergeCell ref="A1:J1"/>
    <mergeCell ref="C3:H3"/>
    <mergeCell ref="C4:H4"/>
    <mergeCell ref="C5:H5"/>
    <mergeCell ref="I2:J2"/>
    <mergeCell ref="B3:B13"/>
    <mergeCell ref="B2:H2"/>
    <mergeCell ref="C7:H7"/>
    <mergeCell ref="C6:H6"/>
    <mergeCell ref="J8:J13"/>
  </mergeCells>
  <printOptions/>
  <pageMargins left="0.7874015748031497" right="0.4330708661417323" top="0.7874015748031497" bottom="0.5118110236220472" header="0.5118110236220472" footer="0.5118110236220472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株式会社竹中工務店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9410294</dc:creator>
  <cp:keywords/>
  <dc:description/>
  <cp:lastModifiedBy>株式会社　みどり建築企画</cp:lastModifiedBy>
  <cp:lastPrinted>2008-10-31T10:49:59Z</cp:lastPrinted>
  <dcterms:created xsi:type="dcterms:W3CDTF">2003-02-25T23:34:38Z</dcterms:created>
  <dcterms:modified xsi:type="dcterms:W3CDTF">2008-10-31T10:51:43Z</dcterms:modified>
  <cp:category/>
  <cp:version/>
  <cp:contentType/>
  <cp:contentStatus/>
</cp:coreProperties>
</file>